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1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omments7.xml" ContentType="application/vnd.openxmlformats-officedocument.spreadsheetml.comments+xml"/>
  <Override PartName="/xl/drawings/drawing1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6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omments8.xml" ContentType="application/vnd.openxmlformats-officedocument.spreadsheetml.comments+xml"/>
  <Override PartName="/xl/drawings/drawing17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18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omments9.xml" ContentType="application/vnd.openxmlformats-officedocument.spreadsheetml.comments+xml"/>
  <Override PartName="/xl/drawings/drawing19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20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omments10.xml" ContentType="application/vnd.openxmlformats-officedocument.spreadsheetml.comments+xml"/>
  <Override PartName="/xl/drawings/drawing21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omments11.xml" ContentType="application/vnd.openxmlformats-officedocument.spreadsheetml.comments+xml"/>
  <Override PartName="/xl/drawings/drawing23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4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omments12.xml" ContentType="application/vnd.openxmlformats-officedocument.spreadsheetml.comments+xml"/>
  <Override PartName="/xl/drawings/drawing25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6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omments13.xml" ContentType="application/vnd.openxmlformats-officedocument.spreadsheetml.comments+xml"/>
  <Override PartName="/xl/drawings/drawing27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28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-note3\Desktop\会社関係\インボイス関係\"/>
    </mc:Choice>
  </mc:AlternateContent>
  <xr:revisionPtr revIDLastSave="0" documentId="13_ncr:1_{B6191188-9C7D-4FCD-80B4-8F8356A28525}" xr6:coauthVersionLast="47" xr6:coauthVersionMax="47" xr10:uidLastSave="{00000000-0000-0000-0000-000000000000}"/>
  <bookViews>
    <workbookView xWindow="-120" yWindow="-120" windowWidth="20730" windowHeight="11280" tabRatio="952" firstSheet="14" activeTab="23" xr2:uid="{8B28D1BF-204B-40F1-8612-7AB78B2605D6}"/>
  </bookViews>
  <sheets>
    <sheet name="12月（振込先等）" sheetId="29" r:id="rId1"/>
    <sheet name="12月（内訳）" sheetId="30" r:id="rId2"/>
    <sheet name="11月（振込先等）" sheetId="21" r:id="rId3"/>
    <sheet name="11月（内訳）" sheetId="22" r:id="rId4"/>
    <sheet name="10月（振込先等）" sheetId="23" r:id="rId5"/>
    <sheet name="10月（内訳）" sheetId="24" r:id="rId6"/>
    <sheet name="9月（振込先等）" sheetId="25" r:id="rId7"/>
    <sheet name="9月（内訳）" sheetId="26" r:id="rId8"/>
    <sheet name="8月（振込先等）" sheetId="27" r:id="rId9"/>
    <sheet name="8月（内訳）" sheetId="28" r:id="rId10"/>
    <sheet name="7月（振込先等）" sheetId="15" r:id="rId11"/>
    <sheet name="7月（内訳）" sheetId="16" r:id="rId12"/>
    <sheet name="6月（振込先等）" sheetId="17" r:id="rId13"/>
    <sheet name="6月（内訳）" sheetId="18" r:id="rId14"/>
    <sheet name="5月（振込先等）" sheetId="19" r:id="rId15"/>
    <sheet name="5月（内訳）" sheetId="20" r:id="rId16"/>
    <sheet name="4月（振込先等）" sheetId="11" r:id="rId17"/>
    <sheet name="4月（内訳）" sheetId="12" r:id="rId18"/>
    <sheet name="3月（振込先等）" sheetId="13" r:id="rId19"/>
    <sheet name="3月（内訳）" sheetId="14" r:id="rId20"/>
    <sheet name="2月（振込先等）" sheetId="5" r:id="rId21"/>
    <sheet name="2月（内訳）" sheetId="6" r:id="rId22"/>
    <sheet name="1月（振込先等）" sheetId="3" r:id="rId23"/>
    <sheet name="1月（内訳）" sheetId="4" r:id="rId24"/>
    <sheet name="例2（振込先等）" sheetId="1" r:id="rId25"/>
    <sheet name="例（内訳）" sheetId="2" r:id="rId26"/>
    <sheet name="振込先等（読み取り専用修正不可）" sheetId="7" r:id="rId27"/>
    <sheet name="内訳（読み取り専用修正不可）" sheetId="8" r:id="rId28"/>
  </sheets>
  <definedNames>
    <definedName name="_xlnm._FilterDatabase" localSheetId="5" hidden="1">'10月（内訳）'!$DW$19:$DW$23</definedName>
    <definedName name="_xlnm._FilterDatabase" localSheetId="3" hidden="1">'11月（内訳）'!$DW$19:$DW$23</definedName>
    <definedName name="_xlnm._FilterDatabase" localSheetId="1" hidden="1">'12月（内訳）'!$DW$19:$DW$23</definedName>
    <definedName name="_xlnm._FilterDatabase" localSheetId="23" hidden="1">'1月（内訳）'!$DW$19:$DW$23</definedName>
    <definedName name="_xlnm._FilterDatabase" localSheetId="21" hidden="1">'2月（内訳）'!$DW$19:$DW$23</definedName>
    <definedName name="_xlnm._FilterDatabase" localSheetId="19" hidden="1">'3月（内訳）'!$DW$19:$DW$23</definedName>
    <definedName name="_xlnm._FilterDatabase" localSheetId="17" hidden="1">'4月（内訳）'!$DW$19:$DW$23</definedName>
    <definedName name="_xlnm._FilterDatabase" localSheetId="15" hidden="1">'5月（内訳）'!$DW$19:$DW$23</definedName>
    <definedName name="_xlnm._FilterDatabase" localSheetId="13" hidden="1">'6月（内訳）'!$DW$19:$DW$23</definedName>
    <definedName name="_xlnm._FilterDatabase" localSheetId="11" hidden="1">'7月（内訳）'!$DW$19:$DW$23</definedName>
    <definedName name="_xlnm._FilterDatabase" localSheetId="9" hidden="1">'8月（内訳）'!$DW$19:$DW$23</definedName>
    <definedName name="_xlnm._FilterDatabase" localSheetId="7" hidden="1">'9月（内訳）'!$DW$19:$DW$23</definedName>
    <definedName name="_xlnm._FilterDatabase" localSheetId="27" hidden="1">'内訳（読み取り専用修正不可）'!$DW$19:$DW$23</definedName>
    <definedName name="_xlnm._FilterDatabase" localSheetId="25" hidden="1">'例（内訳）'!$DW$19:$DW$23</definedName>
    <definedName name="A">'7月（内訳）'!$BG$28:$BP$31</definedName>
    <definedName name="_xlnm.Print_Area" localSheetId="4">'10月（振込先等）'!$A$1:$BP$51</definedName>
    <definedName name="_xlnm.Print_Area" localSheetId="5">'10月（内訳）'!$A$1:$BP$54</definedName>
    <definedName name="_xlnm.Print_Area" localSheetId="2">'11月（振込先等）'!$A$1:$BP$51</definedName>
    <definedName name="_xlnm.Print_Area" localSheetId="3">'11月（内訳）'!$A$1:$BP$54</definedName>
    <definedName name="_xlnm.Print_Area" localSheetId="0">'12月（振込先等）'!$A$1:$BP$51</definedName>
    <definedName name="_xlnm.Print_Area" localSheetId="1">'12月（内訳）'!$A$1:$BP$54</definedName>
    <definedName name="_xlnm.Print_Area" localSheetId="22">'1月（振込先等）'!$A$1:$BP$51</definedName>
    <definedName name="_xlnm.Print_Area" localSheetId="23">'1月（内訳）'!$A$1:$BP$54</definedName>
    <definedName name="_xlnm.Print_Area" localSheetId="20">'2月（振込先等）'!$A$1:$BP$51</definedName>
    <definedName name="_xlnm.Print_Area" localSheetId="21">'2月（内訳）'!$A$1:$BP$54</definedName>
    <definedName name="_xlnm.Print_Area" localSheetId="18">'3月（振込先等）'!$A$1:$BP$51</definedName>
    <definedName name="_xlnm.Print_Area" localSheetId="19">'3月（内訳）'!$A$1:$BP$54</definedName>
    <definedName name="_xlnm.Print_Area" localSheetId="16">'4月（振込先等）'!$A$1:$BP$51</definedName>
    <definedName name="_xlnm.Print_Area" localSheetId="17">'4月（内訳）'!$A$1:$BP$54</definedName>
    <definedName name="_xlnm.Print_Area" localSheetId="14">'5月（振込先等）'!$A$1:$BP$51</definedName>
    <definedName name="_xlnm.Print_Area" localSheetId="15">'5月（内訳）'!$A$1:$BP$54</definedName>
    <definedName name="_xlnm.Print_Area" localSheetId="12">'6月（振込先等）'!$A$1:$BP$51</definedName>
    <definedName name="_xlnm.Print_Area" localSheetId="13">'6月（内訳）'!$A$1:$BP$54</definedName>
    <definedName name="_xlnm.Print_Area" localSheetId="10">'7月（振込先等）'!$A$1:$BP$51</definedName>
    <definedName name="_xlnm.Print_Area" localSheetId="11">'7月（内訳）'!$A$1:$BP$54</definedName>
    <definedName name="_xlnm.Print_Area" localSheetId="8">'8月（振込先等）'!$A$1:$BP$51</definedName>
    <definedName name="_xlnm.Print_Area" localSheetId="9">'8月（内訳）'!$A$1:$BP$54</definedName>
    <definedName name="_xlnm.Print_Area" localSheetId="6">'9月（振込先等）'!$A$1:$BP$51</definedName>
    <definedName name="_xlnm.Print_Area" localSheetId="7">'9月（内訳）'!$A$1:$BP$54</definedName>
    <definedName name="_xlnm.Print_Area" localSheetId="26">'振込先等（読み取り専用修正不可）'!$A$1:$BP$51</definedName>
    <definedName name="_xlnm.Print_Area" localSheetId="27">'内訳（読み取り専用修正不可）'!$A$1:$BP$54</definedName>
    <definedName name="_xlnm.Print_Area" localSheetId="25">'例（内訳）'!$A$1:$BP$54</definedName>
    <definedName name="_xlnm.Print_Area" localSheetId="24">'例2（振込先等）'!$A$1:$BP$51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4" l="1"/>
  <c r="U41" i="1"/>
  <c r="AM30" i="4"/>
  <c r="AM28" i="4"/>
  <c r="AM22" i="4"/>
  <c r="AM30" i="2"/>
  <c r="AG42" i="2"/>
  <c r="AG44" i="2" s="1"/>
  <c r="A44" i="2" s="1"/>
  <c r="AM28" i="30"/>
  <c r="AM28" i="22"/>
  <c r="AM28" i="24"/>
  <c r="AM28" i="26"/>
  <c r="AM28" i="28"/>
  <c r="AM28" i="16"/>
  <c r="AM28" i="18"/>
  <c r="AM28" i="20"/>
  <c r="AM28" i="12"/>
  <c r="AM28" i="14"/>
  <c r="AM28" i="6"/>
  <c r="AM38" i="28"/>
  <c r="AM38" i="12"/>
  <c r="AM26" i="30"/>
  <c r="AM26" i="22"/>
  <c r="AM26" i="24"/>
  <c r="AM26" i="26"/>
  <c r="AM26" i="28"/>
  <c r="AM26" i="16"/>
  <c r="AM26" i="18"/>
  <c r="AM26" i="20"/>
  <c r="AM26" i="12"/>
  <c r="AM26" i="14"/>
  <c r="AM26" i="6"/>
  <c r="AM24" i="30"/>
  <c r="AM24" i="22"/>
  <c r="AM24" i="24"/>
  <c r="AM24" i="26"/>
  <c r="AM24" i="28"/>
  <c r="AM24" i="16"/>
  <c r="AM24" i="18"/>
  <c r="AM24" i="20"/>
  <c r="AM24" i="12"/>
  <c r="AM24" i="14"/>
  <c r="AM24" i="6"/>
  <c r="AM22" i="30"/>
  <c r="AM22" i="22"/>
  <c r="AM22" i="24"/>
  <c r="AM22" i="26"/>
  <c r="AM22" i="28"/>
  <c r="AM22" i="16"/>
  <c r="AM22" i="18"/>
  <c r="AM22" i="20"/>
  <c r="AM22" i="12"/>
  <c r="AM22" i="14"/>
  <c r="AM22" i="6"/>
  <c r="AG44" i="30"/>
  <c r="AG44" i="22"/>
  <c r="AG44" i="24"/>
  <c r="AG44" i="26"/>
  <c r="A44" i="26" s="1"/>
  <c r="AG44" i="28"/>
  <c r="AG44" i="16"/>
  <c r="AG44" i="18"/>
  <c r="AG44" i="20"/>
  <c r="A44" i="20" s="1"/>
  <c r="AG44" i="12"/>
  <c r="AG44" i="14"/>
  <c r="A44" i="14" s="1"/>
  <c r="AG44" i="6"/>
  <c r="A44" i="30"/>
  <c r="AG42" i="30"/>
  <c r="AM36" i="30"/>
  <c r="AM34" i="30"/>
  <c r="AM32" i="30"/>
  <c r="AM30" i="30"/>
  <c r="AM38" i="30" s="1"/>
  <c r="A44" i="22"/>
  <c r="AG42" i="22"/>
  <c r="AM36" i="22"/>
  <c r="AM34" i="22"/>
  <c r="AM32" i="22"/>
  <c r="AM30" i="22"/>
  <c r="AM38" i="22" s="1"/>
  <c r="A44" i="24"/>
  <c r="AG42" i="24"/>
  <c r="AM36" i="24"/>
  <c r="AM34" i="24"/>
  <c r="AM32" i="24"/>
  <c r="AM30" i="24"/>
  <c r="AM38" i="24" s="1"/>
  <c r="AG42" i="26"/>
  <c r="AM36" i="26"/>
  <c r="AM34" i="26"/>
  <c r="AM32" i="26"/>
  <c r="AM30" i="26"/>
  <c r="AM38" i="26" s="1"/>
  <c r="A44" i="28"/>
  <c r="AG42" i="28"/>
  <c r="AM36" i="28"/>
  <c r="AM34" i="28"/>
  <c r="AM32" i="28"/>
  <c r="AM30" i="28"/>
  <c r="A44" i="16"/>
  <c r="AG42" i="16"/>
  <c r="AM36" i="16"/>
  <c r="AM34" i="16"/>
  <c r="AM32" i="16"/>
  <c r="AM30" i="16"/>
  <c r="AM38" i="16" s="1"/>
  <c r="A44" i="18"/>
  <c r="AG42" i="18"/>
  <c r="AM36" i="18"/>
  <c r="AM34" i="18"/>
  <c r="AM32" i="18"/>
  <c r="AM30" i="18"/>
  <c r="AM38" i="18" s="1"/>
  <c r="AG42" i="20"/>
  <c r="AM36" i="20"/>
  <c r="AM34" i="20"/>
  <c r="AM32" i="20"/>
  <c r="AM30" i="20"/>
  <c r="AM38" i="20" s="1"/>
  <c r="A44" i="12"/>
  <c r="AG42" i="12"/>
  <c r="AM36" i="12"/>
  <c r="AM34" i="12"/>
  <c r="AM32" i="12"/>
  <c r="AM30" i="12"/>
  <c r="AG42" i="14"/>
  <c r="AM36" i="14"/>
  <c r="AM34" i="14"/>
  <c r="AM32" i="14"/>
  <c r="AM30" i="14"/>
  <c r="AM38" i="14" s="1"/>
  <c r="A44" i="6"/>
  <c r="AG42" i="6"/>
  <c r="AM36" i="6"/>
  <c r="AM34" i="6"/>
  <c r="AM32" i="6"/>
  <c r="AM30" i="6"/>
  <c r="AM38" i="6" s="1"/>
  <c r="AW44" i="8"/>
  <c r="AM42" i="8"/>
  <c r="AM44" i="8"/>
  <c r="AW22" i="8"/>
  <c r="AG44" i="8"/>
  <c r="AG42" i="8"/>
  <c r="AG42" i="4"/>
  <c r="AG44" i="4" s="1"/>
  <c r="AM44" i="4" s="1"/>
  <c r="AW26" i="8"/>
  <c r="AM28" i="8"/>
  <c r="AM26" i="8"/>
  <c r="AM24" i="8"/>
  <c r="AM30" i="8"/>
  <c r="AM32" i="8"/>
  <c r="AM34" i="8"/>
  <c r="AM36" i="8"/>
  <c r="AM22" i="8"/>
  <c r="AM36" i="4"/>
  <c r="AM34" i="4"/>
  <c r="AM32" i="4"/>
  <c r="AM26" i="4"/>
  <c r="AM24" i="4"/>
  <c r="AM38" i="4" s="1"/>
  <c r="AM36" i="2"/>
  <c r="AM34" i="2"/>
  <c r="AM32" i="2"/>
  <c r="AM28" i="2"/>
  <c r="AM38" i="2" s="1"/>
  <c r="AM26" i="2"/>
  <c r="AM24" i="2"/>
  <c r="AM22" i="2"/>
  <c r="AM44" i="2" l="1"/>
  <c r="AM42" i="2"/>
  <c r="A42" i="2"/>
  <c r="AW44" i="14"/>
  <c r="AM44" i="14"/>
  <c r="BG44" i="14" s="1"/>
  <c r="AW44" i="28"/>
  <c r="AM44" i="28"/>
  <c r="BG44" i="28" s="1"/>
  <c r="AW44" i="24"/>
  <c r="AM44" i="24"/>
  <c r="BG44" i="24" s="1"/>
  <c r="AW44" i="30"/>
  <c r="AM44" i="30"/>
  <c r="BG44" i="30" s="1"/>
  <c r="A42" i="14"/>
  <c r="AW42" i="14"/>
  <c r="AW48" i="14" s="1"/>
  <c r="A42" i="26"/>
  <c r="AW42" i="26"/>
  <c r="A42" i="24"/>
  <c r="AW42" i="24"/>
  <c r="AW48" i="24" s="1"/>
  <c r="A42" i="22"/>
  <c r="AW42" i="22"/>
  <c r="A42" i="30"/>
  <c r="AW42" i="30"/>
  <c r="AW44" i="6"/>
  <c r="AM44" i="6"/>
  <c r="BG44" i="6" s="1"/>
  <c r="AW44" i="12"/>
  <c r="AM44" i="12"/>
  <c r="BG44" i="12" s="1"/>
  <c r="AW44" i="20"/>
  <c r="AM44" i="20"/>
  <c r="BG44" i="20" s="1"/>
  <c r="AW44" i="18"/>
  <c r="AM44" i="18"/>
  <c r="BG44" i="18" s="1"/>
  <c r="AW44" i="16"/>
  <c r="AM44" i="16"/>
  <c r="BG44" i="16" s="1"/>
  <c r="AW44" i="26"/>
  <c r="AM44" i="26"/>
  <c r="BG44" i="26" s="1"/>
  <c r="AW44" i="22"/>
  <c r="AM44" i="22"/>
  <c r="BG44" i="22" s="1"/>
  <c r="A42" i="6"/>
  <c r="AW42" i="6"/>
  <c r="AW48" i="6" s="1"/>
  <c r="A42" i="12"/>
  <c r="AW42" i="12"/>
  <c r="A42" i="20"/>
  <c r="AW42" i="20"/>
  <c r="AW48" i="20" s="1"/>
  <c r="A42" i="18"/>
  <c r="AW42" i="18"/>
  <c r="A42" i="16"/>
  <c r="AW42" i="16"/>
  <c r="AW48" i="16" s="1"/>
  <c r="A42" i="28"/>
  <c r="AW42" i="28"/>
  <c r="AM42" i="6"/>
  <c r="BG42" i="6" s="1"/>
  <c r="AM42" i="14"/>
  <c r="BG42" i="14" s="1"/>
  <c r="AM42" i="12"/>
  <c r="BG42" i="12" s="1"/>
  <c r="AM42" i="20"/>
  <c r="BG42" i="20" s="1"/>
  <c r="AM42" i="18"/>
  <c r="BG42" i="18" s="1"/>
  <c r="AM42" i="16"/>
  <c r="BG42" i="16" s="1"/>
  <c r="AM42" i="28"/>
  <c r="BG42" i="28" s="1"/>
  <c r="AM42" i="26"/>
  <c r="BG42" i="26" s="1"/>
  <c r="AM42" i="24"/>
  <c r="BG42" i="24" s="1"/>
  <c r="BG48" i="24" s="1"/>
  <c r="AM42" i="22"/>
  <c r="BG42" i="22" s="1"/>
  <c r="AM42" i="30"/>
  <c r="BG42" i="30" s="1"/>
  <c r="AM48" i="2" l="1"/>
  <c r="AW42" i="2"/>
  <c r="BG48" i="30"/>
  <c r="BG48" i="28"/>
  <c r="AW48" i="30"/>
  <c r="AW48" i="28"/>
  <c r="BG48" i="12"/>
  <c r="AM48" i="22"/>
  <c r="AM48" i="14"/>
  <c r="BG48" i="26"/>
  <c r="AM48" i="28"/>
  <c r="BG48" i="18"/>
  <c r="BG48" i="6"/>
  <c r="AM48" i="16"/>
  <c r="AW48" i="22"/>
  <c r="AW48" i="26"/>
  <c r="AM48" i="18"/>
  <c r="AM48" i="26"/>
  <c r="AM48" i="6"/>
  <c r="BG48" i="20"/>
  <c r="BG48" i="22"/>
  <c r="BG48" i="16"/>
  <c r="BG48" i="14"/>
  <c r="AW48" i="18"/>
  <c r="AW48" i="12"/>
  <c r="AM48" i="20"/>
  <c r="AM48" i="12"/>
  <c r="AM48" i="24"/>
  <c r="AM48" i="30"/>
  <c r="A42" i="4" l="1"/>
  <c r="A42" i="8"/>
  <c r="BL1" i="1"/>
  <c r="BG1" i="1"/>
  <c r="BB1" i="1"/>
  <c r="AG8" i="1"/>
  <c r="A41" i="3"/>
  <c r="AW8" i="4"/>
  <c r="AW8" i="6" s="1"/>
  <c r="AW8" i="14" s="1"/>
  <c r="AW8" i="12" s="1"/>
  <c r="AW8" i="20" s="1"/>
  <c r="AW8" i="18" s="1"/>
  <c r="AW8" i="16" s="1"/>
  <c r="AW8" i="28" s="1"/>
  <c r="AW8" i="26" s="1"/>
  <c r="AW8" i="24" s="1"/>
  <c r="AW8" i="22" s="1"/>
  <c r="AW8" i="30" s="1"/>
  <c r="AG25" i="13"/>
  <c r="BB20" i="13"/>
  <c r="BB16" i="13"/>
  <c r="BN12" i="13"/>
  <c r="BH12" i="13"/>
  <c r="BB12" i="13"/>
  <c r="AS12" i="13"/>
  <c r="AM12" i="13"/>
  <c r="AG12" i="13"/>
  <c r="AG8" i="13"/>
  <c r="AG8" i="11" s="1"/>
  <c r="AG8" i="19" s="1"/>
  <c r="AG8" i="17" s="1"/>
  <c r="AG8" i="15" s="1"/>
  <c r="AG8" i="27" s="1"/>
  <c r="AG8" i="25" s="1"/>
  <c r="AG8" i="23" s="1"/>
  <c r="AG8" i="21" s="1"/>
  <c r="AG8" i="29" s="1"/>
  <c r="AG25" i="11"/>
  <c r="BB20" i="11"/>
  <c r="BB16" i="11"/>
  <c r="BB16" i="19" s="1"/>
  <c r="BB16" i="17" s="1"/>
  <c r="BB16" i="15" s="1"/>
  <c r="BB16" i="27" s="1"/>
  <c r="BB16" i="25" s="1"/>
  <c r="BB16" i="23" s="1"/>
  <c r="BB16" i="21" s="1"/>
  <c r="BB16" i="29" s="1"/>
  <c r="BN12" i="11"/>
  <c r="BH12" i="11"/>
  <c r="BB12" i="11"/>
  <c r="BB12" i="19" s="1"/>
  <c r="BB12" i="17" s="1"/>
  <c r="BB12" i="15" s="1"/>
  <c r="BB12" i="27" s="1"/>
  <c r="BB12" i="25" s="1"/>
  <c r="BB12" i="23" s="1"/>
  <c r="BB12" i="21" s="1"/>
  <c r="BB12" i="29" s="1"/>
  <c r="AS12" i="11"/>
  <c r="AM12" i="11"/>
  <c r="AG12" i="11"/>
  <c r="AG25" i="19"/>
  <c r="BB20" i="19"/>
  <c r="BB20" i="17" s="1"/>
  <c r="BB20" i="15" s="1"/>
  <c r="BB20" i="27" s="1"/>
  <c r="BB20" i="25" s="1"/>
  <c r="BB20" i="23" s="1"/>
  <c r="BB20" i="21" s="1"/>
  <c r="BB20" i="29" s="1"/>
  <c r="BN12" i="19"/>
  <c r="BN12" i="17" s="1"/>
  <c r="BN12" i="15" s="1"/>
  <c r="BN12" i="27" s="1"/>
  <c r="BN12" i="25" s="1"/>
  <c r="BN12" i="23" s="1"/>
  <c r="BN12" i="21" s="1"/>
  <c r="BN12" i="29" s="1"/>
  <c r="BH12" i="19"/>
  <c r="BH12" i="17" s="1"/>
  <c r="BH12" i="15" s="1"/>
  <c r="BH12" i="27" s="1"/>
  <c r="BH12" i="25" s="1"/>
  <c r="BH12" i="23" s="1"/>
  <c r="BH12" i="21" s="1"/>
  <c r="BH12" i="29" s="1"/>
  <c r="AS12" i="19"/>
  <c r="AM12" i="19"/>
  <c r="AM12" i="17" s="1"/>
  <c r="AM12" i="15" s="1"/>
  <c r="AM12" i="27" s="1"/>
  <c r="AM12" i="25" s="1"/>
  <c r="AM12" i="23" s="1"/>
  <c r="AM12" i="21" s="1"/>
  <c r="AM12" i="29" s="1"/>
  <c r="AG12" i="19"/>
  <c r="AG12" i="17" s="1"/>
  <c r="AG12" i="15" s="1"/>
  <c r="AG12" i="27" s="1"/>
  <c r="AG12" i="25" s="1"/>
  <c r="AG12" i="23" s="1"/>
  <c r="AG12" i="21" s="1"/>
  <c r="AG12" i="29" s="1"/>
  <c r="AG25" i="17"/>
  <c r="AS12" i="17"/>
  <c r="AS12" i="15" s="1"/>
  <c r="AS12" i="27" s="1"/>
  <c r="AS12" i="25" s="1"/>
  <c r="AS12" i="23" s="1"/>
  <c r="AS12" i="21" s="1"/>
  <c r="AS12" i="29" s="1"/>
  <c r="AG25" i="15"/>
  <c r="AG25" i="27" s="1"/>
  <c r="AG25" i="25" s="1"/>
  <c r="AG25" i="23" s="1"/>
  <c r="AG25" i="21" s="1"/>
  <c r="AG25" i="29" s="1"/>
  <c r="BT64" i="30"/>
  <c r="BR64" i="30"/>
  <c r="AW36" i="30" s="1"/>
  <c r="BG36" i="30" s="1"/>
  <c r="BT63" i="30"/>
  <c r="BR63" i="30"/>
  <c r="AW34" i="30" s="1"/>
  <c r="BG34" i="30" s="1"/>
  <c r="BT62" i="30"/>
  <c r="BR62" i="30"/>
  <c r="AW32" i="30" s="1"/>
  <c r="BG32" i="30" s="1"/>
  <c r="BT61" i="30"/>
  <c r="BR61" i="30"/>
  <c r="AW30" i="30" s="1"/>
  <c r="BG30" i="30" s="1"/>
  <c r="BT60" i="30"/>
  <c r="BR60" i="30"/>
  <c r="AW28" i="30" s="1"/>
  <c r="BG28" i="30" s="1"/>
  <c r="BT59" i="30"/>
  <c r="BR59" i="30"/>
  <c r="AW26" i="30" s="1"/>
  <c r="BG26" i="30" s="1"/>
  <c r="BT58" i="30"/>
  <c r="BR58" i="30"/>
  <c r="AW24" i="30" s="1"/>
  <c r="BG24" i="30" s="1"/>
  <c r="BT57" i="30"/>
  <c r="BR57" i="30"/>
  <c r="AW22" i="30" s="1"/>
  <c r="BT64" i="28"/>
  <c r="BR64" i="28"/>
  <c r="AW36" i="28" s="1"/>
  <c r="BG36" i="28" s="1"/>
  <c r="BT63" i="28"/>
  <c r="BR63" i="28"/>
  <c r="AW34" i="28" s="1"/>
  <c r="BG34" i="28" s="1"/>
  <c r="BT62" i="28"/>
  <c r="BR62" i="28"/>
  <c r="AW32" i="28" s="1"/>
  <c r="BG32" i="28" s="1"/>
  <c r="BT61" i="28"/>
  <c r="BR61" i="28"/>
  <c r="AW30" i="28" s="1"/>
  <c r="BG30" i="28" s="1"/>
  <c r="BT60" i="28"/>
  <c r="BR60" i="28"/>
  <c r="AW28" i="28" s="1"/>
  <c r="BG28" i="28" s="1"/>
  <c r="BT59" i="28"/>
  <c r="BR59" i="28"/>
  <c r="AW26" i="28" s="1"/>
  <c r="BG26" i="28" s="1"/>
  <c r="BT58" i="28"/>
  <c r="BR58" i="28"/>
  <c r="AW24" i="28" s="1"/>
  <c r="BG24" i="28" s="1"/>
  <c r="BT57" i="28"/>
  <c r="BR57" i="28"/>
  <c r="AW22" i="28" s="1"/>
  <c r="BT64" i="26"/>
  <c r="BR64" i="26"/>
  <c r="AW36" i="26" s="1"/>
  <c r="BG36" i="26" s="1"/>
  <c r="BT63" i="26"/>
  <c r="BR63" i="26"/>
  <c r="AW34" i="26" s="1"/>
  <c r="BG34" i="26" s="1"/>
  <c r="BT62" i="26"/>
  <c r="BR62" i="26"/>
  <c r="AW32" i="26" s="1"/>
  <c r="BG32" i="26" s="1"/>
  <c r="BT61" i="26"/>
  <c r="BR61" i="26"/>
  <c r="AW30" i="26" s="1"/>
  <c r="BG30" i="26" s="1"/>
  <c r="BT60" i="26"/>
  <c r="BR60" i="26"/>
  <c r="AW28" i="26" s="1"/>
  <c r="BG28" i="26" s="1"/>
  <c r="BT59" i="26"/>
  <c r="BR59" i="26"/>
  <c r="AW26" i="26" s="1"/>
  <c r="BG26" i="26" s="1"/>
  <c r="BT58" i="26"/>
  <c r="BR58" i="26"/>
  <c r="AW24" i="26" s="1"/>
  <c r="BG24" i="26" s="1"/>
  <c r="BT57" i="26"/>
  <c r="BR57" i="26"/>
  <c r="AW22" i="26" s="1"/>
  <c r="BT64" i="24"/>
  <c r="BR64" i="24"/>
  <c r="AW36" i="24" s="1"/>
  <c r="BG36" i="24" s="1"/>
  <c r="BT63" i="24"/>
  <c r="BR63" i="24"/>
  <c r="AW34" i="24" s="1"/>
  <c r="BG34" i="24" s="1"/>
  <c r="BT62" i="24"/>
  <c r="BR62" i="24"/>
  <c r="AW32" i="24" s="1"/>
  <c r="BG32" i="24" s="1"/>
  <c r="BT61" i="24"/>
  <c r="BR61" i="24"/>
  <c r="AW30" i="24" s="1"/>
  <c r="BG30" i="24" s="1"/>
  <c r="BT60" i="24"/>
  <c r="BR60" i="24"/>
  <c r="AW28" i="24" s="1"/>
  <c r="BG28" i="24" s="1"/>
  <c r="BT59" i="24"/>
  <c r="BR59" i="24"/>
  <c r="AW26" i="24" s="1"/>
  <c r="BG26" i="24" s="1"/>
  <c r="BT58" i="24"/>
  <c r="BR58" i="24"/>
  <c r="AW24" i="24" s="1"/>
  <c r="BG24" i="24" s="1"/>
  <c r="BT57" i="24"/>
  <c r="BR57" i="24"/>
  <c r="AW22" i="24" s="1"/>
  <c r="BT64" i="22"/>
  <c r="BR64" i="22"/>
  <c r="AW36" i="22" s="1"/>
  <c r="BG36" i="22" s="1"/>
  <c r="BT63" i="22"/>
  <c r="BR63" i="22"/>
  <c r="AW34" i="22" s="1"/>
  <c r="BG34" i="22" s="1"/>
  <c r="BT62" i="22"/>
  <c r="BR62" i="22"/>
  <c r="AW32" i="22" s="1"/>
  <c r="BG32" i="22" s="1"/>
  <c r="BT61" i="22"/>
  <c r="BR61" i="22"/>
  <c r="AW30" i="22" s="1"/>
  <c r="BG30" i="22" s="1"/>
  <c r="BT60" i="22"/>
  <c r="BR60" i="22"/>
  <c r="AW28" i="22" s="1"/>
  <c r="BG28" i="22" s="1"/>
  <c r="BT59" i="22"/>
  <c r="BR59" i="22"/>
  <c r="AW26" i="22" s="1"/>
  <c r="BG26" i="22" s="1"/>
  <c r="BT58" i="22"/>
  <c r="BR58" i="22"/>
  <c r="AW24" i="22" s="1"/>
  <c r="BG24" i="22" s="1"/>
  <c r="BT57" i="22"/>
  <c r="BR57" i="22"/>
  <c r="AW22" i="22" s="1"/>
  <c r="BT64" i="20"/>
  <c r="BR64" i="20"/>
  <c r="AW36" i="20" s="1"/>
  <c r="BG36" i="20" s="1"/>
  <c r="BT63" i="20"/>
  <c r="BR63" i="20"/>
  <c r="AW34" i="20" s="1"/>
  <c r="BG34" i="20" s="1"/>
  <c r="BT62" i="20"/>
  <c r="BR62" i="20"/>
  <c r="AW32" i="20" s="1"/>
  <c r="BG32" i="20" s="1"/>
  <c r="BT61" i="20"/>
  <c r="BR61" i="20"/>
  <c r="AW30" i="20" s="1"/>
  <c r="BG30" i="20" s="1"/>
  <c r="BT60" i="20"/>
  <c r="BR60" i="20"/>
  <c r="AW28" i="20" s="1"/>
  <c r="BG28" i="20" s="1"/>
  <c r="BT59" i="20"/>
  <c r="BR59" i="20"/>
  <c r="AW26" i="20" s="1"/>
  <c r="BG26" i="20" s="1"/>
  <c r="BT58" i="20"/>
  <c r="BR58" i="20"/>
  <c r="AW24" i="20" s="1"/>
  <c r="BG24" i="20" s="1"/>
  <c r="BT57" i="20"/>
  <c r="BR57" i="20"/>
  <c r="AW22" i="20" s="1"/>
  <c r="BT64" i="18"/>
  <c r="BR64" i="18"/>
  <c r="AW36" i="18" s="1"/>
  <c r="BG36" i="18" s="1"/>
  <c r="BT63" i="18"/>
  <c r="BR63" i="18"/>
  <c r="AW34" i="18" s="1"/>
  <c r="BG34" i="18" s="1"/>
  <c r="BT62" i="18"/>
  <c r="BR62" i="18"/>
  <c r="AW32" i="18" s="1"/>
  <c r="BG32" i="18" s="1"/>
  <c r="BT61" i="18"/>
  <c r="BR61" i="18"/>
  <c r="AW30" i="18" s="1"/>
  <c r="BG30" i="18" s="1"/>
  <c r="BT60" i="18"/>
  <c r="BR60" i="18"/>
  <c r="AW28" i="18" s="1"/>
  <c r="BG28" i="18" s="1"/>
  <c r="BT59" i="18"/>
  <c r="BR59" i="18"/>
  <c r="AW26" i="18" s="1"/>
  <c r="BG26" i="18" s="1"/>
  <c r="BT58" i="18"/>
  <c r="BR58" i="18"/>
  <c r="AW24" i="18" s="1"/>
  <c r="BG24" i="18" s="1"/>
  <c r="BT57" i="18"/>
  <c r="BR57" i="18"/>
  <c r="AW22" i="18" s="1"/>
  <c r="BT64" i="16"/>
  <c r="BR64" i="16"/>
  <c r="AW36" i="16" s="1"/>
  <c r="BG36" i="16" s="1"/>
  <c r="BT63" i="16"/>
  <c r="BR63" i="16"/>
  <c r="AW34" i="16" s="1"/>
  <c r="BG34" i="16" s="1"/>
  <c r="BT62" i="16"/>
  <c r="BR62" i="16"/>
  <c r="AW32" i="16" s="1"/>
  <c r="BG32" i="16" s="1"/>
  <c r="BT61" i="16"/>
  <c r="BR61" i="16"/>
  <c r="AW30" i="16" s="1"/>
  <c r="BG30" i="16" s="1"/>
  <c r="BT60" i="16"/>
  <c r="BR60" i="16"/>
  <c r="AW28" i="16" s="1"/>
  <c r="BG28" i="16" s="1"/>
  <c r="BT59" i="16"/>
  <c r="BR59" i="16"/>
  <c r="AW26" i="16" s="1"/>
  <c r="BG26" i="16" s="1"/>
  <c r="BT58" i="16"/>
  <c r="BR58" i="16"/>
  <c r="AW24" i="16" s="1"/>
  <c r="BG24" i="16" s="1"/>
  <c r="BT57" i="16"/>
  <c r="BR57" i="16"/>
  <c r="AW22" i="16" s="1"/>
  <c r="BT64" i="14"/>
  <c r="BR64" i="14"/>
  <c r="AW36" i="14" s="1"/>
  <c r="BG36" i="14" s="1"/>
  <c r="BT63" i="14"/>
  <c r="BR63" i="14"/>
  <c r="AW34" i="14" s="1"/>
  <c r="BG34" i="14" s="1"/>
  <c r="BT62" i="14"/>
  <c r="BR62" i="14"/>
  <c r="AW32" i="14" s="1"/>
  <c r="BG32" i="14" s="1"/>
  <c r="BT61" i="14"/>
  <c r="BR61" i="14"/>
  <c r="AW30" i="14" s="1"/>
  <c r="BG30" i="14" s="1"/>
  <c r="BT60" i="14"/>
  <c r="BR60" i="14"/>
  <c r="AW28" i="14" s="1"/>
  <c r="BG28" i="14" s="1"/>
  <c r="BT59" i="14"/>
  <c r="BR59" i="14"/>
  <c r="AW26" i="14" s="1"/>
  <c r="BG26" i="14" s="1"/>
  <c r="BT58" i="14"/>
  <c r="BR58" i="14"/>
  <c r="AW24" i="14" s="1"/>
  <c r="BG24" i="14" s="1"/>
  <c r="BT57" i="14"/>
  <c r="BR57" i="14"/>
  <c r="AW22" i="14" s="1"/>
  <c r="BT64" i="12"/>
  <c r="BR64" i="12"/>
  <c r="AW36" i="12" s="1"/>
  <c r="BG36" i="12" s="1"/>
  <c r="BT63" i="12"/>
  <c r="BR63" i="12"/>
  <c r="AW34" i="12" s="1"/>
  <c r="BG34" i="12" s="1"/>
  <c r="BT62" i="12"/>
  <c r="BR62" i="12"/>
  <c r="AW32" i="12" s="1"/>
  <c r="BG32" i="12" s="1"/>
  <c r="BT61" i="12"/>
  <c r="BR61" i="12"/>
  <c r="AW30" i="12" s="1"/>
  <c r="BG30" i="12" s="1"/>
  <c r="BT60" i="12"/>
  <c r="BR60" i="12"/>
  <c r="AW28" i="12" s="1"/>
  <c r="BG28" i="12" s="1"/>
  <c r="BT59" i="12"/>
  <c r="BR59" i="12"/>
  <c r="AW26" i="12" s="1"/>
  <c r="BG26" i="12" s="1"/>
  <c r="BT58" i="12"/>
  <c r="BR58" i="12"/>
  <c r="AW24" i="12" s="1"/>
  <c r="BG24" i="12" s="1"/>
  <c r="BT57" i="12"/>
  <c r="BR57" i="12"/>
  <c r="AW22" i="12" s="1"/>
  <c r="AG25" i="5"/>
  <c r="BB20" i="5"/>
  <c r="BB16" i="5"/>
  <c r="BN12" i="5"/>
  <c r="BH12" i="5"/>
  <c r="BB12" i="5"/>
  <c r="AS12" i="5"/>
  <c r="AM12" i="5"/>
  <c r="AG12" i="5"/>
  <c r="AG8" i="5"/>
  <c r="BM15" i="4"/>
  <c r="BM15" i="6" s="1"/>
  <c r="BM15" i="14" s="1"/>
  <c r="BM15" i="12" s="1"/>
  <c r="BM15" i="20" s="1"/>
  <c r="BM15" i="18" s="1"/>
  <c r="BM15" i="16" s="1"/>
  <c r="BM15" i="28" s="1"/>
  <c r="BM15" i="26" s="1"/>
  <c r="BM15" i="24" s="1"/>
  <c r="BM15" i="22" s="1"/>
  <c r="BM15" i="30" s="1"/>
  <c r="BM13" i="4"/>
  <c r="BM13" i="6" s="1"/>
  <c r="BM13" i="14" s="1"/>
  <c r="BM13" i="12" s="1"/>
  <c r="BM13" i="20" s="1"/>
  <c r="BM13" i="18" s="1"/>
  <c r="BM13" i="16" s="1"/>
  <c r="BM13" i="28" s="1"/>
  <c r="BM13" i="26" s="1"/>
  <c r="BM13" i="24" s="1"/>
  <c r="BM13" i="22" s="1"/>
  <c r="BM13" i="30" s="1"/>
  <c r="BG15" i="4"/>
  <c r="BG15" i="6" s="1"/>
  <c r="BG15" i="14" s="1"/>
  <c r="BG15" i="12" s="1"/>
  <c r="BG15" i="20" s="1"/>
  <c r="BG15" i="18" s="1"/>
  <c r="BG15" i="16" s="1"/>
  <c r="BG15" i="28" s="1"/>
  <c r="BG15" i="26" s="1"/>
  <c r="BG15" i="24" s="1"/>
  <c r="BG15" i="22" s="1"/>
  <c r="BG15" i="30" s="1"/>
  <c r="BG13" i="4"/>
  <c r="BG13" i="6" s="1"/>
  <c r="BG13" i="14" s="1"/>
  <c r="BG13" i="12" s="1"/>
  <c r="BG13" i="20" s="1"/>
  <c r="BG13" i="18" s="1"/>
  <c r="BG13" i="16" s="1"/>
  <c r="BG13" i="28" s="1"/>
  <c r="BG13" i="26" s="1"/>
  <c r="BG13" i="24" s="1"/>
  <c r="BG13" i="22" s="1"/>
  <c r="BG13" i="30" s="1"/>
  <c r="BA15" i="4"/>
  <c r="BA15" i="6" s="1"/>
  <c r="BA15" i="14" s="1"/>
  <c r="BA15" i="12" s="1"/>
  <c r="BA15" i="20" s="1"/>
  <c r="BA15" i="18" s="1"/>
  <c r="BA15" i="16" s="1"/>
  <c r="BA15" i="28" s="1"/>
  <c r="BA15" i="26" s="1"/>
  <c r="BA15" i="24" s="1"/>
  <c r="BA15" i="22" s="1"/>
  <c r="BA15" i="30" s="1"/>
  <c r="BA13" i="4"/>
  <c r="BA13" i="6" s="1"/>
  <c r="BA13" i="14" s="1"/>
  <c r="BA13" i="12" s="1"/>
  <c r="BA13" i="20" s="1"/>
  <c r="BA13" i="18" s="1"/>
  <c r="BA13" i="16" s="1"/>
  <c r="BA13" i="28" s="1"/>
  <c r="BA13" i="26" s="1"/>
  <c r="BA13" i="24" s="1"/>
  <c r="BA13" i="22" s="1"/>
  <c r="BA13" i="30" s="1"/>
  <c r="AW6" i="4"/>
  <c r="AW6" i="6" s="1"/>
  <c r="AW6" i="14" s="1"/>
  <c r="AW6" i="12" s="1"/>
  <c r="AW6" i="20" s="1"/>
  <c r="AW6" i="18" s="1"/>
  <c r="AW6" i="16" s="1"/>
  <c r="AW6" i="28" s="1"/>
  <c r="AW6" i="26" s="1"/>
  <c r="AW6" i="24" s="1"/>
  <c r="AW6" i="22" s="1"/>
  <c r="AW6" i="30" s="1"/>
  <c r="AW4" i="4"/>
  <c r="AW4" i="6" s="1"/>
  <c r="AW4" i="14" s="1"/>
  <c r="AW4" i="12" s="1"/>
  <c r="AW4" i="20" s="1"/>
  <c r="AW4" i="18" s="1"/>
  <c r="AW4" i="16" s="1"/>
  <c r="AW4" i="28" s="1"/>
  <c r="AW4" i="26" s="1"/>
  <c r="AW4" i="24" s="1"/>
  <c r="AW4" i="22" s="1"/>
  <c r="AW4" i="30" s="1"/>
  <c r="W9" i="6"/>
  <c r="W9" i="14" s="1"/>
  <c r="W9" i="12" s="1"/>
  <c r="W9" i="20" s="1"/>
  <c r="W9" i="18" s="1"/>
  <c r="W9" i="16" s="1"/>
  <c r="W9" i="28" s="1"/>
  <c r="W9" i="26" s="1"/>
  <c r="W9" i="24" s="1"/>
  <c r="W9" i="22" s="1"/>
  <c r="W9" i="30" s="1"/>
  <c r="K13" i="4"/>
  <c r="K13" i="6" s="1"/>
  <c r="K13" i="14" s="1"/>
  <c r="K13" i="12" s="1"/>
  <c r="K13" i="20" s="1"/>
  <c r="K13" i="18" s="1"/>
  <c r="K13" i="16" s="1"/>
  <c r="K13" i="28" s="1"/>
  <c r="K13" i="26" s="1"/>
  <c r="K13" i="24" s="1"/>
  <c r="K13" i="22" s="1"/>
  <c r="K13" i="30" s="1"/>
  <c r="L13" i="4"/>
  <c r="L13" i="6" s="1"/>
  <c r="L13" i="14" s="1"/>
  <c r="L13" i="12" s="1"/>
  <c r="L13" i="20" s="1"/>
  <c r="L13" i="18" s="1"/>
  <c r="L13" i="16" s="1"/>
  <c r="L13" i="28" s="1"/>
  <c r="L13" i="26" s="1"/>
  <c r="L13" i="24" s="1"/>
  <c r="L13" i="22" s="1"/>
  <c r="L13" i="30" s="1"/>
  <c r="M13" i="4"/>
  <c r="M13" i="6" s="1"/>
  <c r="M13" i="14" s="1"/>
  <c r="M13" i="12" s="1"/>
  <c r="M13" i="20" s="1"/>
  <c r="M13" i="18" s="1"/>
  <c r="M13" i="16" s="1"/>
  <c r="M13" i="28" s="1"/>
  <c r="M13" i="26" s="1"/>
  <c r="M13" i="24" s="1"/>
  <c r="M13" i="22" s="1"/>
  <c r="M13" i="30" s="1"/>
  <c r="N13" i="4"/>
  <c r="N13" i="6" s="1"/>
  <c r="N13" i="14" s="1"/>
  <c r="N13" i="12" s="1"/>
  <c r="N13" i="20" s="1"/>
  <c r="N13" i="18" s="1"/>
  <c r="N13" i="16" s="1"/>
  <c r="N13" i="28" s="1"/>
  <c r="N13" i="26" s="1"/>
  <c r="N13" i="24" s="1"/>
  <c r="N13" i="22" s="1"/>
  <c r="N13" i="30" s="1"/>
  <c r="O13" i="4"/>
  <c r="O13" i="6" s="1"/>
  <c r="O13" i="14" s="1"/>
  <c r="O13" i="12" s="1"/>
  <c r="O13" i="20" s="1"/>
  <c r="O13" i="18" s="1"/>
  <c r="O13" i="16" s="1"/>
  <c r="O13" i="28" s="1"/>
  <c r="O13" i="26" s="1"/>
  <c r="O13" i="24" s="1"/>
  <c r="O13" i="22" s="1"/>
  <c r="O13" i="30" s="1"/>
  <c r="P13" i="4"/>
  <c r="P13" i="6" s="1"/>
  <c r="P13" i="14" s="1"/>
  <c r="P13" i="12" s="1"/>
  <c r="P13" i="20" s="1"/>
  <c r="P13" i="18" s="1"/>
  <c r="P13" i="16" s="1"/>
  <c r="P13" i="28" s="1"/>
  <c r="P13" i="26" s="1"/>
  <c r="P13" i="24" s="1"/>
  <c r="P13" i="22" s="1"/>
  <c r="P13" i="30" s="1"/>
  <c r="Q13" i="4"/>
  <c r="R13" i="4"/>
  <c r="R13" i="6" s="1"/>
  <c r="R13" i="14" s="1"/>
  <c r="R13" i="12" s="1"/>
  <c r="R13" i="20" s="1"/>
  <c r="R13" i="18" s="1"/>
  <c r="R13" i="16" s="1"/>
  <c r="R13" i="28" s="1"/>
  <c r="R13" i="26" s="1"/>
  <c r="R13" i="24" s="1"/>
  <c r="R13" i="22" s="1"/>
  <c r="R13" i="30" s="1"/>
  <c r="S13" i="4"/>
  <c r="S13" i="6" s="1"/>
  <c r="S13" i="14" s="1"/>
  <c r="S13" i="12" s="1"/>
  <c r="S13" i="20" s="1"/>
  <c r="S13" i="18" s="1"/>
  <c r="S13" i="16" s="1"/>
  <c r="S13" i="28" s="1"/>
  <c r="S13" i="26" s="1"/>
  <c r="S13" i="24" s="1"/>
  <c r="S13" i="22" s="1"/>
  <c r="S13" i="30" s="1"/>
  <c r="T13" i="4"/>
  <c r="T13" i="6" s="1"/>
  <c r="T13" i="14" s="1"/>
  <c r="T13" i="12" s="1"/>
  <c r="T13" i="20" s="1"/>
  <c r="T13" i="18" s="1"/>
  <c r="T13" i="16" s="1"/>
  <c r="T13" i="28" s="1"/>
  <c r="T13" i="26" s="1"/>
  <c r="T13" i="24" s="1"/>
  <c r="T13" i="22" s="1"/>
  <c r="T13" i="30" s="1"/>
  <c r="U13" i="4"/>
  <c r="U13" i="6" s="1"/>
  <c r="U13" i="14" s="1"/>
  <c r="U13" i="12" s="1"/>
  <c r="U13" i="20" s="1"/>
  <c r="U13" i="18" s="1"/>
  <c r="U13" i="16" s="1"/>
  <c r="U13" i="28" s="1"/>
  <c r="U13" i="26" s="1"/>
  <c r="U13" i="24" s="1"/>
  <c r="U13" i="22" s="1"/>
  <c r="U13" i="30" s="1"/>
  <c r="V13" i="4"/>
  <c r="V13" i="6" s="1"/>
  <c r="V13" i="14" s="1"/>
  <c r="V13" i="12" s="1"/>
  <c r="V13" i="20" s="1"/>
  <c r="V13" i="18" s="1"/>
  <c r="V13" i="16" s="1"/>
  <c r="V13" i="28" s="1"/>
  <c r="V13" i="26" s="1"/>
  <c r="V13" i="24" s="1"/>
  <c r="V13" i="22" s="1"/>
  <c r="V13" i="30" s="1"/>
  <c r="J13" i="4"/>
  <c r="J13" i="6" s="1"/>
  <c r="J13" i="14" s="1"/>
  <c r="J13" i="12" s="1"/>
  <c r="J13" i="20" s="1"/>
  <c r="J13" i="18" s="1"/>
  <c r="J13" i="16" s="1"/>
  <c r="J13" i="28" s="1"/>
  <c r="J13" i="26" s="1"/>
  <c r="J13" i="24" s="1"/>
  <c r="J13" i="22" s="1"/>
  <c r="J13" i="30" s="1"/>
  <c r="AG16" i="3"/>
  <c r="AG16" i="5" s="1"/>
  <c r="AG16" i="13" s="1"/>
  <c r="AG16" i="11" s="1"/>
  <c r="AG16" i="19" s="1"/>
  <c r="AG16" i="17" s="1"/>
  <c r="AG16" i="15" s="1"/>
  <c r="AG16" i="27" s="1"/>
  <c r="AG16" i="25" s="1"/>
  <c r="AG16" i="23" s="1"/>
  <c r="AG16" i="21" s="1"/>
  <c r="AG16" i="29" s="1"/>
  <c r="BN12" i="3"/>
  <c r="BH12" i="3"/>
  <c r="BB12" i="3"/>
  <c r="AS12" i="3"/>
  <c r="AM12" i="3"/>
  <c r="AG12" i="3"/>
  <c r="AG8" i="3"/>
  <c r="AG25" i="3"/>
  <c r="BB20" i="3"/>
  <c r="BB16" i="3"/>
  <c r="BT64" i="8"/>
  <c r="BR64" i="8"/>
  <c r="BT63" i="8"/>
  <c r="BR63" i="8"/>
  <c r="BT62" i="8"/>
  <c r="BR62" i="8"/>
  <c r="BT61" i="8"/>
  <c r="BR61" i="8"/>
  <c r="BT60" i="8"/>
  <c r="BR60" i="8"/>
  <c r="BT59" i="8"/>
  <c r="BR59" i="8"/>
  <c r="BT58" i="8"/>
  <c r="BR58" i="8"/>
  <c r="BT57" i="8"/>
  <c r="BR57" i="8"/>
  <c r="BO28" i="7"/>
  <c r="BO28" i="3" s="1"/>
  <c r="BO28" i="5" s="1"/>
  <c r="BO28" i="13" s="1"/>
  <c r="BO28" i="11" s="1"/>
  <c r="BO28" i="19" s="1"/>
  <c r="BO28" i="17" s="1"/>
  <c r="BO28" i="15" s="1"/>
  <c r="BO28" i="27" s="1"/>
  <c r="BO28" i="25" s="1"/>
  <c r="BO28" i="23" s="1"/>
  <c r="BO28" i="21" s="1"/>
  <c r="BO28" i="29" s="1"/>
  <c r="BI28" i="7"/>
  <c r="BI28" i="3" s="1"/>
  <c r="BI28" i="5" s="1"/>
  <c r="BI28" i="13" s="1"/>
  <c r="BI28" i="11" s="1"/>
  <c r="BI28" i="19" s="1"/>
  <c r="BI28" i="17" s="1"/>
  <c r="BI28" i="15" s="1"/>
  <c r="BI28" i="27" s="1"/>
  <c r="BI28" i="25" s="1"/>
  <c r="BI28" i="23" s="1"/>
  <c r="BI28" i="21" s="1"/>
  <c r="BI28" i="29" s="1"/>
  <c r="BG28" i="7"/>
  <c r="BG28" i="3" s="1"/>
  <c r="BG28" i="5" s="1"/>
  <c r="BG28" i="13" s="1"/>
  <c r="BG28" i="11" s="1"/>
  <c r="BG28" i="19" s="1"/>
  <c r="BG28" i="17" s="1"/>
  <c r="BG28" i="15" s="1"/>
  <c r="BG28" i="27" s="1"/>
  <c r="BG28" i="25" s="1"/>
  <c r="BG28" i="23" s="1"/>
  <c r="BG28" i="21" s="1"/>
  <c r="BG28" i="29" s="1"/>
  <c r="BA28" i="7"/>
  <c r="BA28" i="3" s="1"/>
  <c r="BA28" i="5" s="1"/>
  <c r="BA28" i="13" s="1"/>
  <c r="BA28" i="11" s="1"/>
  <c r="BA28" i="19" s="1"/>
  <c r="BA28" i="17" s="1"/>
  <c r="BA28" i="15" s="1"/>
  <c r="BA28" i="27" s="1"/>
  <c r="BA28" i="25" s="1"/>
  <c r="BA28" i="23" s="1"/>
  <c r="BA28" i="21" s="1"/>
  <c r="BA28" i="29" s="1"/>
  <c r="AY28" i="7"/>
  <c r="AY28" i="3" s="1"/>
  <c r="AY28" i="5" s="1"/>
  <c r="AY28" i="13" s="1"/>
  <c r="AY28" i="11" s="1"/>
  <c r="AY28" i="19" s="1"/>
  <c r="AY28" i="17" s="1"/>
  <c r="AY28" i="15" s="1"/>
  <c r="AY28" i="27" s="1"/>
  <c r="AY28" i="25" s="1"/>
  <c r="AY28" i="23" s="1"/>
  <c r="AY28" i="21" s="1"/>
  <c r="AY28" i="29" s="1"/>
  <c r="AS28" i="7"/>
  <c r="AS28" i="3" s="1"/>
  <c r="AS28" i="5" s="1"/>
  <c r="AS28" i="13" s="1"/>
  <c r="AS28" i="11" s="1"/>
  <c r="AS28" i="19" s="1"/>
  <c r="AS28" i="17" s="1"/>
  <c r="AS28" i="15" s="1"/>
  <c r="AS28" i="27" s="1"/>
  <c r="AS28" i="25" s="1"/>
  <c r="AS28" i="23" s="1"/>
  <c r="AS28" i="21" s="1"/>
  <c r="AS28" i="29" s="1"/>
  <c r="AQ28" i="7"/>
  <c r="AQ28" i="3" s="1"/>
  <c r="AQ28" i="5" s="1"/>
  <c r="AQ28" i="13" s="1"/>
  <c r="AQ28" i="11" s="1"/>
  <c r="AQ28" i="19" s="1"/>
  <c r="AQ28" i="17" s="1"/>
  <c r="AQ28" i="15" s="1"/>
  <c r="AQ28" i="27" s="1"/>
  <c r="AQ28" i="25" s="1"/>
  <c r="AQ28" i="23" s="1"/>
  <c r="AQ28" i="21" s="1"/>
  <c r="AQ28" i="29" s="1"/>
  <c r="U41" i="7"/>
  <c r="BM28" i="7"/>
  <c r="BM28" i="3" s="1"/>
  <c r="BM28" i="5" s="1"/>
  <c r="BM28" i="13" s="1"/>
  <c r="BM28" i="11" s="1"/>
  <c r="BM28" i="19" s="1"/>
  <c r="BM28" i="17" s="1"/>
  <c r="BM28" i="15" s="1"/>
  <c r="BM28" i="27" s="1"/>
  <c r="BM28" i="25" s="1"/>
  <c r="BM28" i="23" s="1"/>
  <c r="BM28" i="21" s="1"/>
  <c r="BM28" i="29" s="1"/>
  <c r="BK28" i="7"/>
  <c r="BK28" i="3" s="1"/>
  <c r="BK28" i="5" s="1"/>
  <c r="BK28" i="13" s="1"/>
  <c r="BK28" i="11" s="1"/>
  <c r="BK28" i="19" s="1"/>
  <c r="BK28" i="17" s="1"/>
  <c r="BK28" i="15" s="1"/>
  <c r="BK28" i="27" s="1"/>
  <c r="BK28" i="25" s="1"/>
  <c r="BK28" i="23" s="1"/>
  <c r="BK28" i="21" s="1"/>
  <c r="BK28" i="29" s="1"/>
  <c r="BE28" i="7"/>
  <c r="BE28" i="3" s="1"/>
  <c r="BE28" i="5" s="1"/>
  <c r="BE28" i="13" s="1"/>
  <c r="BE28" i="11" s="1"/>
  <c r="BE28" i="19" s="1"/>
  <c r="BE28" i="17" s="1"/>
  <c r="BE28" i="15" s="1"/>
  <c r="BE28" i="27" s="1"/>
  <c r="BE28" i="25" s="1"/>
  <c r="BE28" i="23" s="1"/>
  <c r="BE28" i="21" s="1"/>
  <c r="BE28" i="29" s="1"/>
  <c r="BC28" i="7"/>
  <c r="BC28" i="3" s="1"/>
  <c r="BC28" i="5" s="1"/>
  <c r="BC28" i="13" s="1"/>
  <c r="BC28" i="11" s="1"/>
  <c r="BC28" i="19" s="1"/>
  <c r="BC28" i="17" s="1"/>
  <c r="BC28" i="15" s="1"/>
  <c r="BC28" i="27" s="1"/>
  <c r="BC28" i="25" s="1"/>
  <c r="BC28" i="23" s="1"/>
  <c r="BC28" i="21" s="1"/>
  <c r="BC28" i="29" s="1"/>
  <c r="AW28" i="7"/>
  <c r="AW28" i="3" s="1"/>
  <c r="AW28" i="5" s="1"/>
  <c r="AW28" i="13" s="1"/>
  <c r="AW28" i="11" s="1"/>
  <c r="AW28" i="19" s="1"/>
  <c r="AW28" i="17" s="1"/>
  <c r="AW28" i="15" s="1"/>
  <c r="AW28" i="27" s="1"/>
  <c r="AW28" i="25" s="1"/>
  <c r="AW28" i="23" s="1"/>
  <c r="AW28" i="21" s="1"/>
  <c r="AW28" i="29" s="1"/>
  <c r="AU28" i="7"/>
  <c r="AU28" i="3" s="1"/>
  <c r="AU28" i="5" s="1"/>
  <c r="AU28" i="13" s="1"/>
  <c r="AU28" i="11" s="1"/>
  <c r="AU28" i="19" s="1"/>
  <c r="AU28" i="17" s="1"/>
  <c r="AU28" i="15" s="1"/>
  <c r="AU28" i="27" s="1"/>
  <c r="AU28" i="25" s="1"/>
  <c r="AU28" i="23" s="1"/>
  <c r="AU28" i="21" s="1"/>
  <c r="AU28" i="29" s="1"/>
  <c r="Q13" i="6"/>
  <c r="Q13" i="14" s="1"/>
  <c r="Q13" i="12" s="1"/>
  <c r="Q13" i="20" s="1"/>
  <c r="Q13" i="18" s="1"/>
  <c r="Q13" i="16" s="1"/>
  <c r="Q13" i="28" s="1"/>
  <c r="Q13" i="26" s="1"/>
  <c r="Q13" i="24" s="1"/>
  <c r="Q13" i="22" s="1"/>
  <c r="Q13" i="30" s="1"/>
  <c r="BT64" i="6"/>
  <c r="BR64" i="6"/>
  <c r="AW36" i="6" s="1"/>
  <c r="BG36" i="6" s="1"/>
  <c r="BT63" i="6"/>
  <c r="BR63" i="6"/>
  <c r="AW34" i="6" s="1"/>
  <c r="BG34" i="6" s="1"/>
  <c r="BT62" i="6"/>
  <c r="BR62" i="6"/>
  <c r="AW32" i="6" s="1"/>
  <c r="BG32" i="6" s="1"/>
  <c r="BT61" i="6"/>
  <c r="BR61" i="6"/>
  <c r="AW30" i="6" s="1"/>
  <c r="BG30" i="6" s="1"/>
  <c r="BT60" i="6"/>
  <c r="BR60" i="6"/>
  <c r="AW28" i="6" s="1"/>
  <c r="BG28" i="6" s="1"/>
  <c r="BT59" i="6"/>
  <c r="BR59" i="6"/>
  <c r="AW26" i="6" s="1"/>
  <c r="BG26" i="6" s="1"/>
  <c r="BT58" i="6"/>
  <c r="BR58" i="6"/>
  <c r="AW24" i="6" s="1"/>
  <c r="BG24" i="6" s="1"/>
  <c r="BT57" i="6"/>
  <c r="BR57" i="6"/>
  <c r="AW22" i="6" s="1"/>
  <c r="BT64" i="4"/>
  <c r="BR64" i="4"/>
  <c r="BT63" i="4"/>
  <c r="BR63" i="4"/>
  <c r="BT62" i="4"/>
  <c r="BR62" i="4"/>
  <c r="BT61" i="4"/>
  <c r="BR61" i="4"/>
  <c r="BT60" i="4"/>
  <c r="BR60" i="4"/>
  <c r="BT59" i="4"/>
  <c r="BR59" i="4"/>
  <c r="BT58" i="4"/>
  <c r="BR58" i="4"/>
  <c r="AW24" i="4" s="1"/>
  <c r="BT57" i="4"/>
  <c r="BR57" i="4"/>
  <c r="BT64" i="2"/>
  <c r="BR64" i="2"/>
  <c r="BT63" i="2"/>
  <c r="BR63" i="2"/>
  <c r="BT62" i="2"/>
  <c r="BR62" i="2"/>
  <c r="BT61" i="2"/>
  <c r="BR61" i="2"/>
  <c r="BT60" i="2"/>
  <c r="BR60" i="2"/>
  <c r="BT59" i="2"/>
  <c r="BR59" i="2"/>
  <c r="BT58" i="2"/>
  <c r="BR58" i="2"/>
  <c r="BT57" i="2"/>
  <c r="BR57" i="2"/>
  <c r="BO28" i="1"/>
  <c r="BM28" i="1"/>
  <c r="BK28" i="1"/>
  <c r="BI28" i="1"/>
  <c r="BG28" i="1"/>
  <c r="BE28" i="1"/>
  <c r="BC28" i="1"/>
  <c r="BA28" i="1"/>
  <c r="AY28" i="1"/>
  <c r="AW28" i="1"/>
  <c r="AU28" i="1"/>
  <c r="AS28" i="1"/>
  <c r="AQ28" i="1"/>
  <c r="BN12" i="1"/>
  <c r="BH12" i="1"/>
  <c r="BB12" i="1"/>
  <c r="AS12" i="1"/>
  <c r="AM12" i="1"/>
  <c r="AG12" i="1"/>
  <c r="BG22" i="14" l="1"/>
  <c r="BG38" i="14" s="1"/>
  <c r="AW38" i="14"/>
  <c r="BG22" i="20"/>
  <c r="BG38" i="20" s="1"/>
  <c r="AW38" i="20"/>
  <c r="BG22" i="22"/>
  <c r="BG38" i="22" s="1"/>
  <c r="AW38" i="22"/>
  <c r="BG22" i="24"/>
  <c r="BG38" i="24" s="1"/>
  <c r="AW38" i="24"/>
  <c r="BG22" i="26"/>
  <c r="BG38" i="26" s="1"/>
  <c r="AW38" i="26"/>
  <c r="BG22" i="28"/>
  <c r="BG38" i="28" s="1"/>
  <c r="AW38" i="28"/>
  <c r="BG22" i="30"/>
  <c r="BG38" i="30" s="1"/>
  <c r="AW38" i="30"/>
  <c r="BG22" i="12"/>
  <c r="BG38" i="12" s="1"/>
  <c r="AW38" i="12"/>
  <c r="BG22" i="18"/>
  <c r="BG38" i="18" s="1"/>
  <c r="AW38" i="18"/>
  <c r="BG22" i="16"/>
  <c r="BG38" i="16" s="1"/>
  <c r="AW38" i="16"/>
  <c r="BG22" i="6"/>
  <c r="BG38" i="6" s="1"/>
  <c r="AW38" i="6"/>
  <c r="AW42" i="4"/>
  <c r="AR41" i="3" s="1"/>
  <c r="AR44" i="11"/>
  <c r="AO41" i="23"/>
  <c r="BG42" i="2"/>
  <c r="AO44" i="17"/>
  <c r="AR41" i="27"/>
  <c r="AW36" i="2"/>
  <c r="BG36" i="2" s="1"/>
  <c r="AW24" i="2"/>
  <c r="BG24" i="2" s="1"/>
  <c r="AM42" i="4"/>
  <c r="BG42" i="4" s="1"/>
  <c r="AM38" i="8"/>
  <c r="AW36" i="4"/>
  <c r="BG36" i="4" s="1"/>
  <c r="AW28" i="2"/>
  <c r="BG28" i="2" s="1"/>
  <c r="AW30" i="8"/>
  <c r="AW36" i="8"/>
  <c r="BG36" i="8" s="1"/>
  <c r="AW30" i="2"/>
  <c r="BG30" i="2" s="1"/>
  <c r="AW30" i="4"/>
  <c r="BG30" i="4" s="1"/>
  <c r="AW24" i="8"/>
  <c r="BG24" i="8" s="1"/>
  <c r="AR41" i="15"/>
  <c r="AR41" i="21"/>
  <c r="AR41" i="29"/>
  <c r="AR41" i="11"/>
  <c r="AR41" i="23"/>
  <c r="AW28" i="4"/>
  <c r="BG28" i="4" s="1"/>
  <c r="AW42" i="8"/>
  <c r="AR41" i="7" s="1"/>
  <c r="AW26" i="2"/>
  <c r="BG26" i="2" s="1"/>
  <c r="BG24" i="4"/>
  <c r="AW34" i="4"/>
  <c r="BG34" i="4" s="1"/>
  <c r="AW32" i="4"/>
  <c r="BG32" i="4" s="1"/>
  <c r="BG26" i="8"/>
  <c r="AW22" i="2"/>
  <c r="BG22" i="2" s="1"/>
  <c r="AW34" i="2"/>
  <c r="BG34" i="2" s="1"/>
  <c r="AW26" i="4"/>
  <c r="BG26" i="4" s="1"/>
  <c r="AW32" i="2"/>
  <c r="BG32" i="2" s="1"/>
  <c r="AW22" i="4"/>
  <c r="BG22" i="4" s="1"/>
  <c r="AW34" i="8"/>
  <c r="BG34" i="8" s="1"/>
  <c r="AW28" i="8"/>
  <c r="BG28" i="8" s="1"/>
  <c r="BG30" i="8"/>
  <c r="AW32" i="8"/>
  <c r="BG32" i="8" s="1"/>
  <c r="AO41" i="7"/>
  <c r="AO41" i="11"/>
  <c r="BT65" i="24"/>
  <c r="BT65" i="2"/>
  <c r="BT65" i="12"/>
  <c r="BT65" i="18"/>
  <c r="BT65" i="26"/>
  <c r="BT65" i="28"/>
  <c r="BT65" i="6"/>
  <c r="AR41" i="5"/>
  <c r="BT65" i="16"/>
  <c r="AO41" i="5"/>
  <c r="BT65" i="8"/>
  <c r="BT65" i="14"/>
  <c r="BT65" i="20"/>
  <c r="AO41" i="17"/>
  <c r="BT65" i="22"/>
  <c r="AO41" i="27"/>
  <c r="BT65" i="30"/>
  <c r="AO41" i="29"/>
  <c r="AO44" i="29"/>
  <c r="AR44" i="29"/>
  <c r="AR41" i="25"/>
  <c r="AO41" i="21"/>
  <c r="AO41" i="25"/>
  <c r="AR41" i="19"/>
  <c r="AO41" i="15"/>
  <c r="AO41" i="19"/>
  <c r="AO41" i="13"/>
  <c r="AO44" i="11"/>
  <c r="A44" i="4"/>
  <c r="AO41" i="3"/>
  <c r="BT65" i="4"/>
  <c r="AO41" i="1"/>
  <c r="BG42" i="8" l="1"/>
  <c r="AR44" i="17"/>
  <c r="AE41" i="11"/>
  <c r="AW41" i="11" s="1"/>
  <c r="AE41" i="29"/>
  <c r="AW41" i="29" s="1"/>
  <c r="A9" i="18"/>
  <c r="AE41" i="17"/>
  <c r="AR44" i="13"/>
  <c r="AW38" i="8"/>
  <c r="BG38" i="4"/>
  <c r="BG38" i="2"/>
  <c r="AO44" i="23"/>
  <c r="AW38" i="4"/>
  <c r="BG22" i="8"/>
  <c r="BG38" i="8" s="1"/>
  <c r="AM48" i="8"/>
  <c r="A44" i="8"/>
  <c r="AO44" i="7"/>
  <c r="AW38" i="2"/>
  <c r="A9" i="12"/>
  <c r="AR44" i="15"/>
  <c r="AO44" i="13"/>
  <c r="AO44" i="5"/>
  <c r="AO44" i="19"/>
  <c r="AO44" i="27"/>
  <c r="AO44" i="15"/>
  <c r="AR44" i="23"/>
  <c r="A9" i="30"/>
  <c r="AR41" i="17"/>
  <c r="AO44" i="25"/>
  <c r="AO44" i="21"/>
  <c r="AR41" i="13"/>
  <c r="AO44" i="3"/>
  <c r="AO44" i="1"/>
  <c r="AE41" i="5" l="1"/>
  <c r="AW44" i="4"/>
  <c r="AM48" i="4"/>
  <c r="AE41" i="3" s="1"/>
  <c r="AE41" i="27"/>
  <c r="AR44" i="19"/>
  <c r="AE41" i="19"/>
  <c r="AE41" i="7"/>
  <c r="AR44" i="27"/>
  <c r="AE41" i="23"/>
  <c r="AW41" i="23" s="1"/>
  <c r="AE41" i="1"/>
  <c r="A9" i="6"/>
  <c r="AR44" i="5"/>
  <c r="AE41" i="13"/>
  <c r="AW41" i="13" s="1"/>
  <c r="A9" i="24"/>
  <c r="A9" i="14"/>
  <c r="AW48" i="8"/>
  <c r="AE41" i="15"/>
  <c r="AW41" i="15" s="1"/>
  <c r="BG44" i="4"/>
  <c r="AW41" i="17"/>
  <c r="AW44" i="2"/>
  <c r="AE41" i="25"/>
  <c r="AE41" i="21"/>
  <c r="AR44" i="25"/>
  <c r="AR44" i="21"/>
  <c r="AR41" i="1"/>
  <c r="AW41" i="5" l="1"/>
  <c r="AW41" i="19"/>
  <c r="AW41" i="27"/>
  <c r="AR44" i="1"/>
  <c r="AW41" i="1" s="1"/>
  <c r="BG41" i="1" s="1"/>
  <c r="AW48" i="2"/>
  <c r="BG48" i="4"/>
  <c r="A9" i="4" s="1"/>
  <c r="A9" i="26"/>
  <c r="A9" i="28"/>
  <c r="AR44" i="3"/>
  <c r="AW41" i="3" s="1"/>
  <c r="AW48" i="4"/>
  <c r="A9" i="22"/>
  <c r="A9" i="16"/>
  <c r="A9" i="20"/>
  <c r="AW41" i="21"/>
  <c r="AR44" i="7"/>
  <c r="AW41" i="7" s="1"/>
  <c r="BG41" i="7" s="1"/>
  <c r="BG44" i="8"/>
  <c r="BG44" i="2"/>
  <c r="AW41" i="25"/>
  <c r="U41" i="3"/>
  <c r="BG41" i="3" l="1"/>
  <c r="A41" i="5" s="1"/>
  <c r="U41" i="5" s="1"/>
  <c r="BG41" i="5" s="1"/>
  <c r="A41" i="13" s="1"/>
  <c r="U41" i="13" s="1"/>
  <c r="BG41" i="13" s="1"/>
  <c r="A41" i="11" s="1"/>
  <c r="U41" i="11" s="1"/>
  <c r="BG41" i="11" s="1"/>
  <c r="A41" i="19" s="1"/>
  <c r="U41" i="19" s="1"/>
  <c r="BG41" i="19" s="1"/>
  <c r="A41" i="17" s="1"/>
  <c r="U41" i="17" s="1"/>
  <c r="BG41" i="17" s="1"/>
  <c r="A41" i="15" s="1"/>
  <c r="U41" i="15" s="1"/>
  <c r="BG41" i="15" s="1"/>
  <c r="A41" i="27" s="1"/>
  <c r="U41" i="27" s="1"/>
  <c r="BG41" i="27" s="1"/>
  <c r="A41" i="25" s="1"/>
  <c r="U41" i="25" s="1"/>
  <c r="BG41" i="25" s="1"/>
  <c r="A41" i="23" s="1"/>
  <c r="U41" i="23" s="1"/>
  <c r="BG41" i="23" s="1"/>
  <c r="A41" i="21" s="1"/>
  <c r="U41" i="21" s="1"/>
  <c r="BG41" i="21" s="1"/>
  <c r="A41" i="29" s="1"/>
  <c r="U41" i="29" s="1"/>
  <c r="BG41" i="29" s="1"/>
  <c r="BG48" i="8"/>
  <c r="A9" i="8" s="1"/>
  <c r="BG48" i="2"/>
  <c r="A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  <author>PCUSER</author>
  </authors>
  <commentList>
    <comment ref="AG22" authorId="0" shapeId="0" xr:uid="{75B3BE8C-2FEF-475B-8C80-A507C6EC075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2" authorId="0" shapeId="0" xr:uid="{718E569D-B528-437B-80ED-E3F12FDC6663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4" authorId="0" shapeId="0" xr:uid="{32A63817-A3F5-41A2-BB5F-7E4C8FAA664B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4" authorId="0" shapeId="0" xr:uid="{58D52B92-14EE-496D-A280-4E03376F4FD5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6" authorId="0" shapeId="0" xr:uid="{763DB6D4-71A4-4619-B449-2F60C1B51266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6" authorId="0" shapeId="0" xr:uid="{AB7AD580-4BC9-4554-8671-66F6CCA95D3E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8" authorId="0" shapeId="0" xr:uid="{E01060A5-C2E9-44F3-96F1-BDDCF52CA7A1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8" authorId="0" shapeId="0" xr:uid="{418195AD-1FFB-438F-BE82-5553754F392A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0" authorId="0" shapeId="0" xr:uid="{16D11D02-2621-45FE-ACB4-B5B9A859DD2B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0" authorId="0" shapeId="0" xr:uid="{C8B1F9D9-9962-41FD-AC58-6F7E8CF2509F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2" authorId="0" shapeId="0" xr:uid="{A261C4DE-3207-483F-8323-19BF1230A231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2" authorId="0" shapeId="0" xr:uid="{6C85B09B-E317-4C8B-B7BE-82A2ED9FEA72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4" authorId="0" shapeId="0" xr:uid="{31FEF8C4-5F71-4216-AFBD-704459E14913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4" authorId="0" shapeId="0" xr:uid="{984FA08C-2DE1-468F-BAEB-5675B05122C4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6" authorId="0" shapeId="0" xr:uid="{19281490-7614-47FD-8862-E2F0D864077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6" authorId="0" shapeId="0" xr:uid="{F66D2DA5-539A-44E3-980A-B94BFF3BD1D9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2" authorId="0" shapeId="0" xr:uid="{E4BE5D8C-18CD-4D7E-BA0C-3276CE624009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4" authorId="0" shapeId="0" xr:uid="{EDD40DB9-9EDF-4DAA-A9F3-C5118C0C25BB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  <comment ref="BR68" authorId="1" shapeId="0" xr:uid="{3B00C863-6327-4567-B47E-94AE36F4F459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  <author>PCUSER</author>
  </authors>
  <commentList>
    <comment ref="AG22" authorId="0" shapeId="0" xr:uid="{4064B163-B29D-4589-B22D-514FB58D4C1D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2" authorId="0" shapeId="0" xr:uid="{002844A6-0B91-452C-AACB-2C27EF3375A3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4" authorId="0" shapeId="0" xr:uid="{A84A80DE-2FF1-4916-A398-483E42748C90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4" authorId="0" shapeId="0" xr:uid="{0F1D70C8-D689-4548-89AE-EBDD685DD50E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6" authorId="0" shapeId="0" xr:uid="{1F440493-E055-43AB-8AC2-AC312783686C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6" authorId="0" shapeId="0" xr:uid="{5B2599C5-141B-4474-A0D3-EBB4BFDE07E8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8" authorId="0" shapeId="0" xr:uid="{CCD3CF5D-9248-4AE7-BB26-7D6A90D17269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8" authorId="0" shapeId="0" xr:uid="{545134A8-2CB5-4379-BD72-98E06AE92672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0" authorId="0" shapeId="0" xr:uid="{D3B0286C-7A8E-45EC-AB6F-37DB697DB99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0" authorId="0" shapeId="0" xr:uid="{6B0C75F4-B6E3-43F2-A912-D549F518F08A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2" authorId="0" shapeId="0" xr:uid="{62B0EC30-158E-4210-B017-2575DA9328CA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2" authorId="0" shapeId="0" xr:uid="{7A1B66E1-AA89-4100-A9E9-F1802034DE26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4" authorId="0" shapeId="0" xr:uid="{973B2959-7756-401F-B37C-8FEF9C83C0B9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4" authorId="0" shapeId="0" xr:uid="{E83CB1A1-C9FF-4B6C-9543-0FF10C3B88B1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6" authorId="0" shapeId="0" xr:uid="{32AA0E94-3BC4-4D3B-A1EB-ADDCCBDB4B0F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6" authorId="0" shapeId="0" xr:uid="{51A86654-C62F-4C91-A686-F472B28F1AF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2" authorId="0" shapeId="0" xr:uid="{FC4AFE15-4985-4C25-A99C-EA91CE26479E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4" authorId="0" shapeId="0" xr:uid="{56D20F6D-79A7-4FDF-9C46-3D2F3335E7E2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  <comment ref="BR68" authorId="1" shapeId="0" xr:uid="{AFC28CA5-6C2D-420C-9CCF-05AF2A145235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  <author>PCUSER</author>
  </authors>
  <commentList>
    <comment ref="AG22" authorId="0" shapeId="0" xr:uid="{860474E8-E79B-4832-921A-09C8E4199EAC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2" authorId="0" shapeId="0" xr:uid="{024AAB7F-3219-4790-906A-84E98D5FF137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4" authorId="0" shapeId="0" xr:uid="{F3D490F7-ACEC-4E6A-BF31-2D142D440C14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4" authorId="0" shapeId="0" xr:uid="{4736E01B-1B5A-497D-A4F2-343F64932EA7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6" authorId="0" shapeId="0" xr:uid="{31D1BCB9-7F75-4C46-B644-0B7009926CFA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6" authorId="0" shapeId="0" xr:uid="{9E6C5E25-746A-4C56-9F1D-69850A589923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8" authorId="0" shapeId="0" xr:uid="{ACED718C-F646-4A2F-8D6A-0F6BBD9089CA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8" authorId="0" shapeId="0" xr:uid="{AB902616-C4E9-4C15-AAF3-317D36250149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0" authorId="0" shapeId="0" xr:uid="{91D47CF3-83C2-48A0-AA2E-71D6B251A44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0" authorId="0" shapeId="0" xr:uid="{8E1B207A-9501-41BB-8031-9B090BF69DD0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2" authorId="0" shapeId="0" xr:uid="{56899E12-75ED-4339-AE99-431637BBCA0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2" authorId="0" shapeId="0" xr:uid="{D1325426-38EF-4C85-AA3A-B6BCF8864FEF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4" authorId="0" shapeId="0" xr:uid="{E78195D2-FD52-49B2-BB93-2D9D23BC3369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4" authorId="0" shapeId="0" xr:uid="{5368BAC6-A5A4-4867-9FAC-9B96AB059DE4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6" authorId="0" shapeId="0" xr:uid="{3A45FF6A-093D-48E1-8332-ACB06B6425F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6" authorId="0" shapeId="0" xr:uid="{CEA2C987-5F06-459D-B1CE-31906FC1C8CF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2" authorId="0" shapeId="0" xr:uid="{9297C3E0-25C9-4302-A1FB-5159A766857B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4" authorId="0" shapeId="0" xr:uid="{EEADD839-25E5-4B06-ABD9-9C75EC54E068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  <comment ref="BR68" authorId="1" shapeId="0" xr:uid="{8FB036AF-DD58-47C9-8B76-BA68F323DE1D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  <author>PCUSER</author>
  </authors>
  <commentList>
    <comment ref="AG22" authorId="0" shapeId="0" xr:uid="{4F57128A-C26C-4F8A-AFD2-3F375162650B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2" authorId="0" shapeId="0" xr:uid="{C0BC3734-9C19-406F-B2F5-31A3A9306CAF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4" authorId="0" shapeId="0" xr:uid="{58F45750-7D15-4F2A-B088-1D236257222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4" authorId="0" shapeId="0" xr:uid="{4F47F1DA-2624-455B-B968-8C14DB626B5D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6" authorId="0" shapeId="0" xr:uid="{1923DDE0-E05C-4E80-A034-DAE6EBD2935C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6" authorId="0" shapeId="0" xr:uid="{873EAC4C-71FC-48EF-A9C7-2AB1392E2D82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8" authorId="0" shapeId="0" xr:uid="{F42C8A16-7602-4B1C-B48A-4FB001552D4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8" authorId="0" shapeId="0" xr:uid="{0B0C2088-0D09-402D-8AE1-2C9AD465AEDB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0" authorId="0" shapeId="0" xr:uid="{FC130DCE-6CEB-490A-915C-9335DBEDF35C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0" authorId="0" shapeId="0" xr:uid="{90969C24-A2F1-4674-BFD9-A0BD78536611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2" authorId="0" shapeId="0" xr:uid="{51617FF2-0B3F-415A-84CA-4D388A5C7E14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2" authorId="0" shapeId="0" xr:uid="{8E1E65D7-A91B-48B8-B484-B670AE944B02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4" authorId="0" shapeId="0" xr:uid="{6691969A-EA7D-4E44-B368-71A16067817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4" authorId="0" shapeId="0" xr:uid="{7D5988C3-2298-4C04-ADE3-BBCE09F539C5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6" authorId="0" shapeId="0" xr:uid="{A067214E-1753-421B-A91F-2A0EDDE604AB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6" authorId="0" shapeId="0" xr:uid="{79F8EEB2-7ADA-4884-B6A6-90C9790F43EA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2" authorId="0" shapeId="0" xr:uid="{E825372A-64E0-4B5E-AC36-45E4187EAA43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4" authorId="0" shapeId="0" xr:uid="{2CFA79CE-122B-4106-950C-50CFC4835E4E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  <comment ref="BR68" authorId="1" shapeId="0" xr:uid="{C99CDA77-041F-4ED8-A23C-2ADF53C1407C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  <author>PCUSER</author>
  </authors>
  <commentList>
    <comment ref="AG22" authorId="0" shapeId="0" xr:uid="{CAA5DA84-62C4-43CF-A38F-B77CE9604413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2" authorId="0" shapeId="0" xr:uid="{6A93725D-9981-46F9-864A-A248E167F722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4" authorId="0" shapeId="0" xr:uid="{0979C353-2483-4C9A-838B-7925A856820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4" authorId="0" shapeId="0" xr:uid="{BD8212D7-7050-4532-B194-30A001ABF193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6" authorId="0" shapeId="0" xr:uid="{AF5933A2-06B0-4B02-ACBD-76477591640B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6" authorId="0" shapeId="0" xr:uid="{DAC7C94B-63CB-472A-B3B7-B874D4E8DAF0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8" authorId="0" shapeId="0" xr:uid="{DEC3C3F2-3489-4F61-9E25-1E88D364210C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8" authorId="0" shapeId="0" xr:uid="{943D5928-4CC0-48C8-B335-692F15BFAD36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0" authorId="0" shapeId="0" xr:uid="{E0279CE6-D6A4-4B27-8012-40C9DE769987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0" authorId="0" shapeId="0" xr:uid="{0116B8CA-4683-4FE0-9F8B-515CC5914A1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2" authorId="0" shapeId="0" xr:uid="{68F5356A-5278-450A-AA1B-E88135659BE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2" authorId="0" shapeId="0" xr:uid="{902FE6D3-6222-4EA0-9DA9-80479D77458D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4" authorId="0" shapeId="0" xr:uid="{5B7B3B1A-A563-4DB7-8F5C-35A6D079D039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4" authorId="0" shapeId="0" xr:uid="{9BE76D78-3B71-4776-AE19-B8EEF86AAEA2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6" authorId="0" shapeId="0" xr:uid="{6E003025-CE5E-40CB-8385-5A25019F347C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6" authorId="0" shapeId="0" xr:uid="{8122CA23-1EE8-4317-B246-67EAA2854415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2" authorId="0" shapeId="0" xr:uid="{F51AABB5-46BF-463E-8603-6D40926DE982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4" authorId="0" shapeId="0" xr:uid="{C96D2459-DBB2-4A49-9D70-09B83CFB8ED2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  <comment ref="BR68" authorId="1" shapeId="0" xr:uid="{036AA5A7-1022-413D-939A-23DCD7E3E513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  <author>PCUSER</author>
  </authors>
  <commentList>
    <comment ref="AG22" authorId="0" shapeId="0" xr:uid="{651F7DED-1BCA-440C-BA8D-7DEAA8D67C94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2" authorId="0" shapeId="0" xr:uid="{71DCBE9A-2B14-4BF9-A93D-35604E8D1F2B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4" authorId="0" shapeId="0" xr:uid="{3D2333D6-8A35-4AE4-BBC7-F67AC8FE732A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4" authorId="0" shapeId="0" xr:uid="{76D67DE9-5B90-48DD-9CF7-35F119EB81A4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6" authorId="0" shapeId="0" xr:uid="{8517C70A-B6FA-4895-98DF-EC2E4DD92A74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6" authorId="0" shapeId="0" xr:uid="{ADAB1534-1D0F-417C-A1A1-0A993BBF0CB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8" authorId="0" shapeId="0" xr:uid="{F2B1C0B8-CBC1-491B-80DB-65FC48345703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8" authorId="0" shapeId="0" xr:uid="{54870266-84DF-48D6-BDF9-9183B9BA7BD4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0" authorId="0" shapeId="0" xr:uid="{75703E04-81E9-490E-AD59-08F0CA2B94A2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0" authorId="0" shapeId="0" xr:uid="{00644236-061D-4C74-9013-85A7127C8F81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2" authorId="0" shapeId="0" xr:uid="{622E23B3-920E-48D7-95C8-D0F8679616D3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2" authorId="0" shapeId="0" xr:uid="{22CF449D-8491-4514-8629-D417267BCDFE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4" authorId="0" shapeId="0" xr:uid="{BC8469A4-6FBE-4DC3-81CE-3CB28DD02CE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4" authorId="0" shapeId="0" xr:uid="{1CF1440A-42FD-4A6A-A752-46DFDB9EC4B1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6" authorId="0" shapeId="0" xr:uid="{026FCA49-4762-4FB2-9989-A2C540F3900F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6" authorId="0" shapeId="0" xr:uid="{3EA8B5F6-7FB6-456E-977F-B2F83B85BA5B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2" authorId="0" shapeId="0" xr:uid="{2A112857-C084-4DE9-97DF-5E5ABEE0FA00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4" authorId="0" shapeId="0" xr:uid="{376553ED-878F-42DD-BB6F-1725911AC3BA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  <comment ref="BR68" authorId="1" shapeId="0" xr:uid="{959318BC-B7AF-4365-A56D-F883CDE4B196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  <author>PCUSER</author>
  </authors>
  <commentList>
    <comment ref="AG22" authorId="0" shapeId="0" xr:uid="{EAEC65B7-8C93-4762-8B3E-D283EC218389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2" authorId="0" shapeId="0" xr:uid="{A0F233D5-EB20-490D-8B22-EB986B1352D8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4" authorId="0" shapeId="0" xr:uid="{82080DA4-7679-42BC-8EA2-33F0FFAB3A21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4" authorId="0" shapeId="0" xr:uid="{6C525916-1A14-41F6-8E94-C3D14A5F7C9D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6" authorId="0" shapeId="0" xr:uid="{ABE9F656-FD24-43DE-B54C-A351C4C5BECF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6" authorId="0" shapeId="0" xr:uid="{02379D26-F53C-4C61-8DD5-42FE36ADD8F7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8" authorId="0" shapeId="0" xr:uid="{146BBD43-7B97-45FC-99C3-4915B6F923A8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8" authorId="0" shapeId="0" xr:uid="{BEF5F729-DFE9-4C23-9A2C-603E232F27CF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0" authorId="0" shapeId="0" xr:uid="{CBFB1B8F-B995-4EBC-90D9-E20FFCA7F00B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0" authorId="0" shapeId="0" xr:uid="{CFC76563-9FEE-41E7-A0B0-36ED2C0DF451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2" authorId="0" shapeId="0" xr:uid="{12516CAE-2952-4BEC-B066-C23C6DC28E32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2" authorId="0" shapeId="0" xr:uid="{10DB49A0-F7CC-434F-ABE8-97FA9B451FD0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4" authorId="0" shapeId="0" xr:uid="{679D5601-808C-477F-8288-8FC57BD2DC8C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4" authorId="0" shapeId="0" xr:uid="{E24673BF-522C-4734-9CE9-655EDF839C49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6" authorId="0" shapeId="0" xr:uid="{1F462513-466E-4FBF-B86D-0EF65832E689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6" authorId="0" shapeId="0" xr:uid="{835ADF56-04FC-4C8F-8AAC-2391CD4711A6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2" authorId="0" shapeId="0" xr:uid="{DB7D570B-5624-4A62-9836-09FBDF42BBF6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4" authorId="0" shapeId="0" xr:uid="{DD33D8C2-2A63-43A0-BB6A-56244AE8C878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  <comment ref="BR68" authorId="1" shapeId="0" xr:uid="{912C2FF8-9A23-4D8B-A689-E3D135476F45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  <author>PCUSER</author>
  </authors>
  <commentList>
    <comment ref="AG22" authorId="0" shapeId="0" xr:uid="{4F1549A7-4F16-42B3-B752-D745D98FAB60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2" authorId="0" shapeId="0" xr:uid="{F9D4201C-7224-4D60-B3F7-F50C5B7F23E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4" authorId="0" shapeId="0" xr:uid="{3E26CBF0-9903-4F5E-8A58-42B6911790D4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4" authorId="0" shapeId="0" xr:uid="{1E2C8740-08CE-45D3-B974-F926F702591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6" authorId="0" shapeId="0" xr:uid="{8F9EE3AD-7FA3-490E-8368-8E392324DB08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6" authorId="0" shapeId="0" xr:uid="{FAA2938F-907B-49FF-B1EF-7E4D30917C27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8" authorId="0" shapeId="0" xr:uid="{AB29DA37-0C2F-425A-AA48-09A2BD8AD891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8" authorId="0" shapeId="0" xr:uid="{3D3F84CB-A3A8-4A48-92D9-9E95EA4B0014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0" authorId="0" shapeId="0" xr:uid="{FF48EA36-17CA-46FA-B898-1A55AEDF152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0" authorId="0" shapeId="0" xr:uid="{ED725F42-E440-410B-8816-68F3C0F0CE85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2" authorId="0" shapeId="0" xr:uid="{ABD36917-0AA9-4D3E-9B89-B0029469DAC2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2" authorId="0" shapeId="0" xr:uid="{5E40A0AF-9BBC-4205-A167-817F8A03CCEA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4" authorId="0" shapeId="0" xr:uid="{7986A78E-8DA9-4011-BB54-82AB50EA6BDA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4" authorId="0" shapeId="0" xr:uid="{78D4EC12-8047-49E0-9337-6B27ACC32069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6" authorId="0" shapeId="0" xr:uid="{99C997B4-44BD-4B48-A677-8C34A5A80E57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6" authorId="0" shapeId="0" xr:uid="{C87C38DD-8ED1-4F5F-83D7-BB06DAD49E46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2" authorId="0" shapeId="0" xr:uid="{5E2FFE62-1D48-4D97-825A-A9B9B5F2AEB4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4" authorId="0" shapeId="0" xr:uid="{AE4AF58D-6E95-44F4-AEE3-BF0A17448A00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  <comment ref="BR68" authorId="1" shapeId="0" xr:uid="{412E5E95-64CA-4B3E-A14D-CF5B320917A3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  <author>PCUSER</author>
  </authors>
  <commentList>
    <comment ref="AG22" authorId="0" shapeId="0" xr:uid="{3E5971F9-1F78-4814-A69F-8986E5AFC86D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2" authorId="0" shapeId="0" xr:uid="{3E4F1526-500D-4AFB-B149-66D56C33A080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4" authorId="0" shapeId="0" xr:uid="{CF6517B3-6C2C-4F4A-84E5-F3DC9F1C257B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4" authorId="0" shapeId="0" xr:uid="{0D1DD2A2-2439-42F4-B5AB-D4FD2448F621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6" authorId="0" shapeId="0" xr:uid="{13204923-F3F4-4003-B8FB-30AC910B5162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6" authorId="0" shapeId="0" xr:uid="{C38D2307-83D5-4936-B518-B18B62213AA2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8" authorId="0" shapeId="0" xr:uid="{9F1AA38F-3150-4DFC-8867-3BBAE2CDF94F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8" authorId="0" shapeId="0" xr:uid="{053F797F-767F-4A45-BDE2-8B5EE7F0E156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0" authorId="0" shapeId="0" xr:uid="{39BB9E12-9562-4332-8133-4140BDDCD3D3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0" authorId="0" shapeId="0" xr:uid="{D0116F4D-04D8-4E1D-9170-042FCDCE0EA3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2" authorId="0" shapeId="0" xr:uid="{5A542E1D-D126-4C99-AD2C-91E273AEF523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2" authorId="0" shapeId="0" xr:uid="{ABFE9185-2D27-4B89-9525-9CBF3D2F4F99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4" authorId="0" shapeId="0" xr:uid="{A3ED8E71-8ED6-4114-A9E4-FAEEB010BA3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4" authorId="0" shapeId="0" xr:uid="{11FF97DA-B28A-465B-BCCE-68344DCCF3ED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6" authorId="0" shapeId="0" xr:uid="{BA37CCF3-B11F-4FBE-8438-EF442C4AB72F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6" authorId="0" shapeId="0" xr:uid="{B647A05E-47BD-4239-A591-2C9866E32F63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2" authorId="0" shapeId="0" xr:uid="{01059664-C6C7-410B-87E2-8F1C671B7491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4" authorId="0" shapeId="0" xr:uid="{2C0D1980-095B-4539-82E9-FC22FC514842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  <comment ref="BR68" authorId="1" shapeId="0" xr:uid="{FAC1179E-1E28-4C9C-A081-421909A52330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  <author>PCUSER</author>
  </authors>
  <commentList>
    <comment ref="AG22" authorId="0" shapeId="0" xr:uid="{73415DC0-CD18-4C35-870E-F219CBD7CCC6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2" authorId="0" shapeId="0" xr:uid="{6D100271-420A-4C61-9FE2-A7E84951B882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4" authorId="0" shapeId="0" xr:uid="{344623D1-1314-4027-B593-42B143B94AED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4" authorId="0" shapeId="0" xr:uid="{87A38F80-81D3-4239-B618-CB5BAAA9018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6" authorId="0" shapeId="0" xr:uid="{17AB127D-5841-44D0-B309-3EB4648CE74F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6" authorId="0" shapeId="0" xr:uid="{7D2A083C-2659-459F-BC1E-8A7571E2BC39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8" authorId="0" shapeId="0" xr:uid="{B64AC17E-AB22-4A52-B21D-9A78AA413383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8" authorId="0" shapeId="0" xr:uid="{F1A5BAB6-A027-4B89-8811-03987953BFCF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0" authorId="0" shapeId="0" xr:uid="{C310A365-9447-4E37-B24D-F673C80BA26F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0" authorId="0" shapeId="0" xr:uid="{4E80004F-3E42-41D3-85E1-97AAD2E42FC5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2" authorId="0" shapeId="0" xr:uid="{729D7D01-F523-4EEE-8FE7-9DCE46D9E3EC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2" authorId="0" shapeId="0" xr:uid="{BF272489-C59D-416F-804F-E0728481989B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4" authorId="0" shapeId="0" xr:uid="{E6047689-EAA0-4A9D-B9C9-E709C002C20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4" authorId="0" shapeId="0" xr:uid="{7B664141-D33E-4637-9F3B-4F8F146A76D8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6" authorId="0" shapeId="0" xr:uid="{55A2524F-C965-4A1D-9515-D05908A7B5F8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6" authorId="0" shapeId="0" xr:uid="{2645F05A-5F51-4B19-8F35-2BDCE9775FFE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2" authorId="0" shapeId="0" xr:uid="{96683A3B-7036-495A-A55F-0E4EF26FB7B2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4" authorId="0" shapeId="0" xr:uid="{26ACDA8C-E2DE-4355-BB31-419DAF33FA90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  <comment ref="BR68" authorId="1" shapeId="0" xr:uid="{EAA87EEE-02A0-4069-831C-C87120E67A49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  <author>PCUSER</author>
  </authors>
  <commentList>
    <comment ref="AG22" authorId="0" shapeId="0" xr:uid="{F121D84D-9D9D-4A8D-B9C7-ED367189F1BF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2" authorId="0" shapeId="0" xr:uid="{E78C9930-3DE5-416D-B661-8830486D3EC5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4" authorId="0" shapeId="0" xr:uid="{B6279909-85DA-4694-95E1-27569068B73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4" authorId="0" shapeId="0" xr:uid="{5045ACE7-C752-4E80-9412-C0A0CD81FE56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6" authorId="0" shapeId="0" xr:uid="{E4C9836A-67E3-41C1-AB36-9A8C91DE9ACD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6" authorId="0" shapeId="0" xr:uid="{196A0137-33B5-4A58-B2BF-AD1792ABBE05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8" authorId="0" shapeId="0" xr:uid="{2F814BEF-48F4-410A-916B-5A84677D0781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8" authorId="0" shapeId="0" xr:uid="{E86C1896-40A7-4AA8-8DFA-2EB54C4055D3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0" authorId="0" shapeId="0" xr:uid="{013A4813-0403-418C-83A9-52195127DAF6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0" authorId="0" shapeId="0" xr:uid="{C0BB4AA8-0819-4EBE-9908-AC48A766CF36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2" authorId="0" shapeId="0" xr:uid="{760C31D4-D85A-4926-A6AA-1BC1AFA4ED2B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2" authorId="0" shapeId="0" xr:uid="{3D4FF162-6934-44BC-B23F-B8CCB4E43035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4" authorId="0" shapeId="0" xr:uid="{7C281A3C-6C4B-49F3-B17D-CC8F235473AA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4" authorId="0" shapeId="0" xr:uid="{AFB9CDC6-D10C-4383-B7BC-725A11226EF0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6" authorId="0" shapeId="0" xr:uid="{A2D4B9C9-7873-452B-B10F-E9FA55CA9D66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6" authorId="0" shapeId="0" xr:uid="{3AED33A0-F146-4BE1-9A88-978937E74070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2" authorId="0" shapeId="0" xr:uid="{F8EFFE4A-C7F3-43A3-8CBB-67DF19A586C9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4" authorId="0" shapeId="0" xr:uid="{86CF0AA3-5F00-4597-BF4E-1FE86192741C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  <comment ref="BR68" authorId="1" shapeId="0" xr:uid="{2B7D34A1-2790-48E3-962F-858534BD1DEF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  <author>PCUSER</author>
  </authors>
  <commentList>
    <comment ref="AG22" authorId="0" shapeId="0" xr:uid="{57CC7778-22CB-4876-8CB6-B3B2713612B7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2" authorId="0" shapeId="0" xr:uid="{DD36BABA-CB58-492D-A0DB-1D6B11CC3AD6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4" authorId="0" shapeId="0" xr:uid="{009A4EF7-AEA6-41B6-8103-8D68A0A39F6B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4" authorId="0" shapeId="0" xr:uid="{785A431E-7848-4C48-8149-503B9961F07E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6" authorId="0" shapeId="0" xr:uid="{59BE07AF-639C-4C61-8DB4-8A9EF7D607B0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6" authorId="0" shapeId="0" xr:uid="{7846E0F0-4938-4476-B67D-479FFBC12462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8" authorId="0" shapeId="0" xr:uid="{D1E91817-1608-47AE-9433-2D617CF36053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8" authorId="0" shapeId="0" xr:uid="{355519D9-3CB3-4347-82F0-5AE55654BBAD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0" authorId="0" shapeId="0" xr:uid="{3A5A9F8A-68FE-4C95-A927-0C6861896030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0" authorId="0" shapeId="0" xr:uid="{ED185EC0-A5A8-4FB2-8518-F8E1B355C4F3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2" authorId="0" shapeId="0" xr:uid="{20F0501A-DEBA-4C11-A671-9F5051AA92D1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2" authorId="0" shapeId="0" xr:uid="{3F200D6C-D131-4B87-9D41-88EC38815587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4" authorId="0" shapeId="0" xr:uid="{5D5F2063-807D-424C-80B7-F96491C979F8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4" authorId="0" shapeId="0" xr:uid="{C4E5DBA6-A93C-4CDA-AEAE-AA049E23FE53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6" authorId="0" shapeId="0" xr:uid="{04AC2548-AAA4-4A12-B407-4B24ACE6F5A6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6" authorId="0" shapeId="0" xr:uid="{03C70E9E-3EBC-45E4-8DCB-C9709B6F1658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2" authorId="0" shapeId="0" xr:uid="{AF9B8438-7780-4051-A2C5-B89573770102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4" authorId="0" shapeId="0" xr:uid="{15BDDCD3-4452-441B-B9D0-6C88C72831A6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  <comment ref="BR68" authorId="1" shapeId="0" xr:uid="{64262E7C-4021-4A19-B3D1-D28B2BE84AF6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  <author>PCUSER</author>
  </authors>
  <commentList>
    <comment ref="AG22" authorId="0" shapeId="0" xr:uid="{B569B574-BDE0-4B3B-BA0B-7639576003E1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2" authorId="0" shapeId="0" xr:uid="{C06171D9-7897-4777-B0DC-F7F2A7B7264B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4" authorId="0" shapeId="0" xr:uid="{2B753A51-56D3-43E8-B904-CE85BFEAA64C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4" authorId="0" shapeId="0" xr:uid="{D0919981-6289-498F-B6CB-7B78C1C64C69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6" authorId="0" shapeId="0" xr:uid="{62E638E4-7FD3-4F14-AC88-547CF39275B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6" authorId="0" shapeId="0" xr:uid="{4954BBB6-412A-406F-BE43-4C8B3B6805B6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8" authorId="0" shapeId="0" xr:uid="{A05AC8F9-A107-496A-9F00-3201DFF21A4A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8" authorId="0" shapeId="0" xr:uid="{BCBD02AE-7C51-4991-9747-6EBE537C5781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0" authorId="0" shapeId="0" xr:uid="{1B1FFAD1-C91C-41B3-BAAA-8B9CBD8F9A43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0" authorId="0" shapeId="0" xr:uid="{C7509914-CAED-47F4-B7D8-4B049E022D40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2" authorId="0" shapeId="0" xr:uid="{EFBF5C08-92F9-44CC-8456-F54B122CD3B8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2" authorId="0" shapeId="0" xr:uid="{ABFAF10C-3B21-4EDA-BC4F-B90DC9B86D32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4" authorId="0" shapeId="0" xr:uid="{59364260-67F5-4368-AA6D-AB7271220A53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4" authorId="0" shapeId="0" xr:uid="{5B619E48-44D7-415C-B196-363424F01FA2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6" authorId="0" shapeId="0" xr:uid="{3139AB66-04E9-4E81-961A-CAC7AE091161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6" authorId="0" shapeId="0" xr:uid="{95A089D1-5E39-4617-9373-E3CF67C16E28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2" authorId="0" shapeId="0" xr:uid="{67A9BF22-8D95-445C-8F4F-39F82DC4DCC2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4" authorId="0" shapeId="0" xr:uid="{D52CEC49-2BE1-4D17-886E-A3E0483C8546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  <comment ref="BR68" authorId="1" shapeId="0" xr:uid="{9746D404-9E14-4A2D-8CC3-5190BA2594A6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  <author>PCUSER</author>
  </authors>
  <commentList>
    <comment ref="AG22" authorId="0" shapeId="0" xr:uid="{82B83A88-2B76-4AA3-8FC9-934BFEEF5D42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2" authorId="0" shapeId="0" xr:uid="{89612C67-1A7F-4D1D-B8BB-6DCDB823B388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4" authorId="0" shapeId="0" xr:uid="{1D46BFA2-6C1A-46CD-BB11-0A90849245E0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4" authorId="0" shapeId="0" xr:uid="{B52FB5C4-5326-40D6-8A53-0616047317AB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6" authorId="0" shapeId="0" xr:uid="{6C6F7E3C-521A-4C92-AD46-DEDE3CB3C85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6" authorId="0" shapeId="0" xr:uid="{DAE0F20F-A662-45D4-AA8D-203E6CF7E5C8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8" authorId="0" shapeId="0" xr:uid="{CF1BB275-F570-48E1-9D0D-1D357179C5F8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8" authorId="0" shapeId="0" xr:uid="{A00E80BB-40CD-460C-A29C-BB9D0C15E23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0" authorId="0" shapeId="0" xr:uid="{FAC2900F-2B36-4FF1-B574-615BEF3F0EA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0" authorId="0" shapeId="0" xr:uid="{69C4FCB6-1688-422F-9069-AD710FB9A4E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2" authorId="0" shapeId="0" xr:uid="{EE63E78B-3405-4760-93C3-03D06CDA57A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2" authorId="0" shapeId="0" xr:uid="{8F4F284C-7EE5-4A37-BA6E-4FEB2D8BAE8F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4" authorId="0" shapeId="0" xr:uid="{1647B12F-DD0F-49DF-BEC2-1B56334DBE39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4" authorId="0" shapeId="0" xr:uid="{37A657C5-3E07-473A-B911-0D19D1598F11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6" authorId="0" shapeId="0" xr:uid="{27C4B6F5-6CCD-4A7C-888D-F5BF17D8AF22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6" authorId="0" shapeId="0" xr:uid="{6D9D76CC-81CC-42F1-97C2-90B341E452BA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2" authorId="0" shapeId="0" xr:uid="{CAC63462-5F60-420D-8BDF-F2E3D39B9CEE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4" authorId="0" shapeId="0" xr:uid="{D25B19A0-90B6-4B29-AFDD-79AD0B8AD243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  <comment ref="BR68" authorId="1" shapeId="0" xr:uid="{EB93CAC4-96F3-475C-8946-D4C148F080F3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sharedStrings.xml><?xml version="1.0" encoding="utf-8"?>
<sst xmlns="http://schemas.openxmlformats.org/spreadsheetml/2006/main" count="1675" uniqueCount="94">
  <si>
    <t>請 求 書</t>
    <rPh sb="0" eb="1">
      <t>ショウ</t>
    </rPh>
    <rPh sb="2" eb="3">
      <t>モトム</t>
    </rPh>
    <rPh sb="4" eb="5">
      <t>ショ</t>
    </rPh>
    <phoneticPr fontId="3"/>
  </si>
  <si>
    <t>発行日</t>
    <rPh sb="0" eb="2">
      <t>ハッコウ</t>
    </rPh>
    <rPh sb="2" eb="3">
      <t>ビ</t>
    </rPh>
    <phoneticPr fontId="3"/>
  </si>
  <si>
    <t>20XX</t>
    <phoneticPr fontId="3"/>
  </si>
  <si>
    <t>年</t>
    <rPh sb="0" eb="1">
      <t>ネン</t>
    </rPh>
    <phoneticPr fontId="3"/>
  </si>
  <si>
    <t>〇〇</t>
    <phoneticPr fontId="3"/>
  </si>
  <si>
    <t>月</t>
    <rPh sb="0" eb="1">
      <t>ガツ</t>
    </rPh>
    <phoneticPr fontId="3"/>
  </si>
  <si>
    <t>〇</t>
    <phoneticPr fontId="3"/>
  </si>
  <si>
    <t>日</t>
    <rPh sb="0" eb="1">
      <t>ヒ</t>
    </rPh>
    <phoneticPr fontId="3"/>
  </si>
  <si>
    <t>会社名</t>
    <rPh sb="0" eb="3">
      <t>カイシャメイシャメイ</t>
    </rPh>
    <phoneticPr fontId="3"/>
  </si>
  <si>
    <t>株式会社　遠藤店　　御中</t>
    <rPh sb="0" eb="4">
      <t>カブシキガイシャ</t>
    </rPh>
    <rPh sb="5" eb="7">
      <t>エンドウ</t>
    </rPh>
    <rPh sb="7" eb="8">
      <t>テン</t>
    </rPh>
    <rPh sb="10" eb="12">
      <t>オンチュウ</t>
    </rPh>
    <phoneticPr fontId="3"/>
  </si>
  <si>
    <t>TEL</t>
    <phoneticPr fontId="3"/>
  </si>
  <si>
    <t>‐</t>
    <phoneticPr fontId="3"/>
  </si>
  <si>
    <t>FAX</t>
    <phoneticPr fontId="3"/>
  </si>
  <si>
    <t>振込先</t>
    <rPh sb="0" eb="3">
      <t>フリコミサキ</t>
    </rPh>
    <phoneticPr fontId="3"/>
  </si>
  <si>
    <t>〇〇〇〇〇銀行</t>
    <rPh sb="5" eb="7">
      <t>ギンコウ</t>
    </rPh>
    <phoneticPr fontId="3"/>
  </si>
  <si>
    <t>支店名</t>
    <rPh sb="0" eb="3">
      <t>シテンメイ</t>
    </rPh>
    <phoneticPr fontId="3"/>
  </si>
  <si>
    <t>〇〇〇支店</t>
    <rPh sb="3" eb="5">
      <t>シテン</t>
    </rPh>
    <phoneticPr fontId="3"/>
  </si>
  <si>
    <t>預金種目</t>
    <rPh sb="0" eb="4">
      <t>ヨキンシュモク</t>
    </rPh>
    <phoneticPr fontId="3"/>
  </si>
  <si>
    <t xml:space="preserve"> 当座</t>
    <rPh sb="1" eb="3">
      <t>トウザ</t>
    </rPh>
    <phoneticPr fontId="3"/>
  </si>
  <si>
    <t>・</t>
    <phoneticPr fontId="3"/>
  </si>
  <si>
    <t xml:space="preserve"> 普通</t>
    <rPh sb="1" eb="3">
      <t>フツウ</t>
    </rPh>
    <phoneticPr fontId="3"/>
  </si>
  <si>
    <t>口座番号</t>
    <rPh sb="0" eb="4">
      <t>コウザバンゴウ</t>
    </rPh>
    <phoneticPr fontId="3"/>
  </si>
  <si>
    <t>〇〇〇〇〇</t>
    <phoneticPr fontId="3"/>
  </si>
  <si>
    <t>※ □をクリックすると✓がつきます</t>
    <phoneticPr fontId="3"/>
  </si>
  <si>
    <t>口座名義</t>
    <rPh sb="0" eb="2">
      <t>コウザ</t>
    </rPh>
    <rPh sb="2" eb="4">
      <t>メイギ</t>
    </rPh>
    <phoneticPr fontId="3"/>
  </si>
  <si>
    <t>※（口座名義はカタカナでお願いします）</t>
    <phoneticPr fontId="3"/>
  </si>
  <si>
    <t>〇〇〇〇〇〇</t>
    <phoneticPr fontId="3"/>
  </si>
  <si>
    <t>適格請求書発行
事業者登録番号</t>
    <rPh sb="0" eb="5">
      <t>テキカクセイキュウショ</t>
    </rPh>
    <rPh sb="5" eb="7">
      <t>ハッコウ</t>
    </rPh>
    <rPh sb="8" eb="11">
      <t>ジギョウシャ</t>
    </rPh>
    <rPh sb="11" eb="15">
      <t>トウロクバンゴウ</t>
    </rPh>
    <phoneticPr fontId="3"/>
  </si>
  <si>
    <t>T</t>
    <phoneticPr fontId="3"/>
  </si>
  <si>
    <t>下記のとおりご請求致します</t>
    <rPh sb="0" eb="2">
      <t>カキ</t>
    </rPh>
    <rPh sb="7" eb="9">
      <t>セイキュウ</t>
    </rPh>
    <rPh sb="9" eb="10">
      <t>イタ</t>
    </rPh>
    <phoneticPr fontId="3"/>
  </si>
  <si>
    <t>前月請求金額</t>
    <rPh sb="0" eb="2">
      <t>ゼンゲツ</t>
    </rPh>
    <rPh sb="2" eb="4">
      <t>セイキュウ</t>
    </rPh>
    <rPh sb="4" eb="6">
      <t>キンガク</t>
    </rPh>
    <phoneticPr fontId="3"/>
  </si>
  <si>
    <t>当月入金額</t>
    <rPh sb="0" eb="2">
      <t>トウゲツ</t>
    </rPh>
    <rPh sb="2" eb="4">
      <t>ニュウキン</t>
    </rPh>
    <rPh sb="4" eb="5">
      <t>ガク</t>
    </rPh>
    <phoneticPr fontId="3"/>
  </si>
  <si>
    <t>当月繰越金額</t>
    <rPh sb="0" eb="2">
      <t>トウゲツ</t>
    </rPh>
    <rPh sb="2" eb="5">
      <t>クリコシキン</t>
    </rPh>
    <rPh sb="5" eb="6">
      <t>ガク</t>
    </rPh>
    <phoneticPr fontId="3"/>
  </si>
  <si>
    <t>当月税抜金額</t>
    <rPh sb="0" eb="2">
      <t>トウゲツ</t>
    </rPh>
    <rPh sb="2" eb="6">
      <t>ゼイヌキキンガク</t>
    </rPh>
    <phoneticPr fontId="3"/>
  </si>
  <si>
    <t>消費税</t>
    <rPh sb="0" eb="3">
      <t>ショウヒゼイ</t>
    </rPh>
    <phoneticPr fontId="3"/>
  </si>
  <si>
    <t>当月税込金額
（税込み）</t>
    <rPh sb="0" eb="2">
      <t>トウゲツ</t>
    </rPh>
    <rPh sb="2" eb="4">
      <t>ゼイコ</t>
    </rPh>
    <rPh sb="4" eb="6">
      <t>キンガク</t>
    </rPh>
    <rPh sb="8" eb="10">
      <t>ゼイコ</t>
    </rPh>
    <phoneticPr fontId="3"/>
  </si>
  <si>
    <t>合計金額</t>
    <rPh sb="0" eb="2">
      <t>ゴウケイ</t>
    </rPh>
    <rPh sb="2" eb="4">
      <t>キンガク</t>
    </rPh>
    <phoneticPr fontId="3"/>
  </si>
  <si>
    <t>2023年10月版</t>
    <rPh sb="4" eb="5">
      <t>ネン</t>
    </rPh>
    <rPh sb="7" eb="8">
      <t>ガツ</t>
    </rPh>
    <rPh sb="8" eb="9">
      <t>バン</t>
    </rPh>
    <phoneticPr fontId="3"/>
  </si>
  <si>
    <t>5. 請求内容に誤りがあった際は、当社で修正・追記はいたしませんので、貴社より修正したインボイスを再度提出してください。</t>
    <rPh sb="17" eb="19">
      <t>トウシャ</t>
    </rPh>
    <rPh sb="49" eb="51">
      <t>サイド</t>
    </rPh>
    <phoneticPr fontId="3"/>
  </si>
  <si>
    <t>○</t>
    <phoneticPr fontId="3"/>
  </si>
  <si>
    <t>○</t>
  </si>
  <si>
    <t>〒</t>
    <phoneticPr fontId="3"/>
  </si>
  <si>
    <t>000-0000</t>
    <phoneticPr fontId="3"/>
  </si>
  <si>
    <t>下記のとおりご請求致します。</t>
    <rPh sb="0" eb="2">
      <t>カキ</t>
    </rPh>
    <rPh sb="7" eb="9">
      <t>セイキュウ</t>
    </rPh>
    <rPh sb="9" eb="10">
      <t>イタ</t>
    </rPh>
    <phoneticPr fontId="3"/>
  </si>
  <si>
    <t>住　所</t>
    <phoneticPr fontId="3"/>
  </si>
  <si>
    <t>〇〇県〇〇市〇〇町〇〇番〇〇号</t>
    <rPh sb="2" eb="3">
      <t>ケン</t>
    </rPh>
    <rPh sb="5" eb="6">
      <t>シ</t>
    </rPh>
    <rPh sb="8" eb="9">
      <t>チョウ</t>
    </rPh>
    <rPh sb="11" eb="12">
      <t>バン</t>
    </rPh>
    <rPh sb="14" eb="15">
      <t>ゴウ</t>
    </rPh>
    <phoneticPr fontId="3"/>
  </si>
  <si>
    <t>ご請求金額（税込）</t>
    <rPh sb="1" eb="3">
      <t>セイキュウ</t>
    </rPh>
    <rPh sb="3" eb="5">
      <t>キンガク</t>
    </rPh>
    <rPh sb="6" eb="8">
      <t>ゼイコ</t>
    </rPh>
    <phoneticPr fontId="3"/>
  </si>
  <si>
    <t>工事名等</t>
    <rPh sb="0" eb="3">
      <t>コウジメイ</t>
    </rPh>
    <rPh sb="3" eb="4">
      <t>トウ</t>
    </rPh>
    <phoneticPr fontId="3"/>
  </si>
  <si>
    <t>会社名</t>
    <rPh sb="0" eb="3">
      <t>カイシャメイメイ</t>
    </rPh>
    <phoneticPr fontId="3"/>
  </si>
  <si>
    <t>〇〇〇〇〇　株式会社</t>
    <rPh sb="6" eb="10">
      <t>カブシキガイシャ</t>
    </rPh>
    <phoneticPr fontId="3"/>
  </si>
  <si>
    <t>（免税事業者確認）</t>
    <phoneticPr fontId="3"/>
  </si>
  <si>
    <t>電話</t>
    <rPh sb="0" eb="2">
      <t>デンワ</t>
    </rPh>
    <phoneticPr fontId="3"/>
  </si>
  <si>
    <t>0000</t>
    <phoneticPr fontId="3"/>
  </si>
  <si>
    <t>00</t>
    <phoneticPr fontId="3"/>
  </si>
  <si>
    <t>（免税事業者の方は、☑をして下さい。)</t>
    <phoneticPr fontId="3"/>
  </si>
  <si>
    <t>日付</t>
    <rPh sb="0" eb="2">
      <t>ヒヅケ</t>
    </rPh>
    <phoneticPr fontId="3"/>
  </si>
  <si>
    <t>工種・品名</t>
    <rPh sb="0" eb="2">
      <t>コウシュ</t>
    </rPh>
    <rPh sb="3" eb="5">
      <t>ヒンメイ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</si>
  <si>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</si>
  <si>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</si>
  <si>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税率(％)</t>
    <rPh sb="0" eb="2">
      <t>ゼイリツ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</si>
  <si>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</si>
  <si>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①税抜金額</t>
    <rPh sb="1" eb="5">
      <t>ゼイヌキキンガク</t>
    </rPh>
    <phoneticPr fontId="3"/>
  </si>
  <si>
    <t>①消費税</t>
    <phoneticPr fontId="3"/>
  </si>
  <si>
    <t>①税込金額</t>
    <phoneticPr fontId="3"/>
  </si>
  <si>
    <t>〇〇〇〇〇〇〇〇</t>
    <phoneticPr fontId="3"/>
  </si>
  <si>
    <t>明細　小計</t>
    <rPh sb="0" eb="2">
      <t>メイサイ</t>
    </rPh>
    <rPh sb="3" eb="5">
      <t>ショウケイ</t>
    </rPh>
    <phoneticPr fontId="3"/>
  </si>
  <si>
    <t>集　　計</t>
    <rPh sb="0" eb="1">
      <t>シュウ</t>
    </rPh>
    <rPh sb="3" eb="4">
      <t>ケイ</t>
    </rPh>
    <phoneticPr fontId="3"/>
  </si>
  <si>
    <t>税率(％)</t>
    <phoneticPr fontId="3"/>
  </si>
  <si>
    <t>②税抜金額</t>
    <rPh sb="1" eb="5">
      <t>ゼイヌキキンガク</t>
    </rPh>
    <phoneticPr fontId="3"/>
  </si>
  <si>
    <t>②消費税</t>
    <rPh sb="1" eb="4">
      <t>ショウヒゼイ</t>
    </rPh>
    <phoneticPr fontId="3"/>
  </si>
  <si>
    <t>②税込金額</t>
    <rPh sb="1" eb="5">
      <t>ゼイコミキンガク</t>
    </rPh>
    <phoneticPr fontId="3"/>
  </si>
  <si>
    <t>合　　計</t>
    <rPh sb="0" eb="1">
      <t>ゴウ</t>
    </rPh>
    <rPh sb="3" eb="4">
      <t>ケイ</t>
    </rPh>
    <phoneticPr fontId="3"/>
  </si>
  <si>
    <t>③税抜金額</t>
    <rPh sb="1" eb="5">
      <t>ゼイヌキキンガク</t>
    </rPh>
    <phoneticPr fontId="3"/>
  </si>
  <si>
    <t>③消費税</t>
    <rPh sb="1" eb="4">
      <t>ショウヒゼイ</t>
    </rPh>
    <phoneticPr fontId="3"/>
  </si>
  <si>
    <t>③税込金額</t>
    <rPh sb="1" eb="5">
      <t>ゼイコミキンガク</t>
    </rPh>
    <phoneticPr fontId="3"/>
  </si>
  <si>
    <t>使用税率</t>
    <phoneticPr fontId="3"/>
  </si>
  <si>
    <t>税率集計</t>
    <rPh sb="0" eb="2">
      <t>ゼイリツ</t>
    </rPh>
    <rPh sb="2" eb="4">
      <t>シュウケイ</t>
    </rPh>
    <phoneticPr fontId="23"/>
  </si>
  <si>
    <t>10%</t>
    <phoneticPr fontId="23"/>
  </si>
  <si>
    <t>8%(旧税)</t>
    <phoneticPr fontId="3"/>
  </si>
  <si>
    <t>8%(軽減)</t>
    <phoneticPr fontId="3"/>
  </si>
  <si>
    <t>不/非課税</t>
  </si>
  <si>
    <t>合計</t>
    <rPh sb="0" eb="2">
      <t>ゴウケイ</t>
    </rPh>
    <phoneticPr fontId="23"/>
  </si>
  <si>
    <t>(注)上の表は、計算に使用しますので、絶対に変更しないでください</t>
    <rPh sb="1" eb="2">
      <t>チュウ</t>
    </rPh>
    <rPh sb="3" eb="4">
      <t>ウエ</t>
    </rPh>
    <rPh sb="5" eb="6">
      <t>ヒョウ</t>
    </rPh>
    <rPh sb="8" eb="10">
      <t>ケイサン</t>
    </rPh>
    <rPh sb="11" eb="13">
      <t>シヨウ</t>
    </rPh>
    <rPh sb="19" eb="21">
      <t>ゼッタイ</t>
    </rPh>
    <rPh sb="22" eb="24">
      <t>ヘンコウ</t>
    </rPh>
    <phoneticPr fontId="23"/>
  </si>
  <si>
    <t>端数処理</t>
    <rPh sb="0" eb="4">
      <t>ハスウショリ</t>
    </rPh>
    <phoneticPr fontId="23"/>
  </si>
  <si>
    <t>貴社の小数点以下の端数処理を選択してください。</t>
    <rPh sb="0" eb="2">
      <t>キシャ</t>
    </rPh>
    <rPh sb="3" eb="8">
      <t>ショウスウテンイカ</t>
    </rPh>
    <rPh sb="9" eb="13">
      <t>ハスウショリ</t>
    </rPh>
    <rPh sb="14" eb="16">
      <t>センタク</t>
    </rPh>
    <phoneticPr fontId="23"/>
  </si>
  <si>
    <t>切捨て</t>
  </si>
  <si>
    <t>指定がない場合は「切捨て」を選択してください。</t>
    <rPh sb="0" eb="2">
      <t>シテイ</t>
    </rPh>
    <rPh sb="5" eb="7">
      <t>バアイ</t>
    </rPh>
    <rPh sb="9" eb="11">
      <t>キリス</t>
    </rPh>
    <rPh sb="14" eb="16">
      <t>センタク</t>
    </rPh>
    <phoneticPr fontId="23"/>
  </si>
  <si>
    <t>1. 請求書は毎月28日までに「invoice@endouten.co.jp」宛のメールにデータを添付し、提出してください。</t>
    <rPh sb="3" eb="6">
      <t>セイキュウショ</t>
    </rPh>
    <rPh sb="7" eb="9">
      <t>マイツキ</t>
    </rPh>
    <rPh sb="11" eb="12">
      <t>ニチ</t>
    </rPh>
    <rPh sb="39" eb="40">
      <t>アテ</t>
    </rPh>
    <rPh sb="49" eb="51">
      <t>テンプ</t>
    </rPh>
    <rPh sb="53" eb="55">
      <t>テイシュツ</t>
    </rPh>
    <phoneticPr fontId="3"/>
  </si>
  <si>
    <t>4. 消費税は適格請求書等保存方式(インボイス)にしたがい計算し、集計欄は「税率（%）」・「税抜金額」にもとづき、集計しております。</t>
    <rPh sb="46" eb="50">
      <t>ゼイヌキキンガク</t>
    </rPh>
    <phoneticPr fontId="3"/>
  </si>
  <si>
    <t>単価</t>
    <rPh sb="0" eb="2">
      <t>タンカ</t>
    </rPh>
    <phoneticPr fontId="3"/>
  </si>
  <si>
    <t>ｍ</t>
    <phoneticPr fontId="3"/>
  </si>
  <si>
    <r>
      <t xml:space="preserve">3. </t>
    </r>
    <r>
      <rPr>
        <sz val="9"/>
        <color theme="9" tint="0.39997558519241921"/>
        <rFont val="ＭＳ 明朝"/>
        <family val="1"/>
        <charset val="128"/>
      </rPr>
      <t>■</t>
    </r>
    <r>
      <rPr>
        <sz val="9"/>
        <rFont val="ＭＳ 明朝"/>
        <family val="1"/>
        <charset val="128"/>
      </rPr>
      <t>枠内は前月と同じものが反映されるため、ご請求される初月に数式を消して手入力していただければ、他の月にも自動で反映されます。</t>
    </r>
    <rPh sb="4" eb="5">
      <t>ワク</t>
    </rPh>
    <rPh sb="5" eb="6">
      <t>ナイ</t>
    </rPh>
    <rPh sb="7" eb="9">
      <t>ゼンゲツ</t>
    </rPh>
    <rPh sb="10" eb="11">
      <t>オナ</t>
    </rPh>
    <rPh sb="15" eb="17">
      <t>ハンエイ</t>
    </rPh>
    <rPh sb="24" eb="26">
      <t>セイキュウ</t>
    </rPh>
    <rPh sb="29" eb="31">
      <t>ショゲツ</t>
    </rPh>
    <rPh sb="32" eb="34">
      <t>スウシキ</t>
    </rPh>
    <rPh sb="35" eb="36">
      <t>ケ</t>
    </rPh>
    <rPh sb="38" eb="41">
      <t>テニュウリョク</t>
    </rPh>
    <rPh sb="50" eb="51">
      <t>ホカ</t>
    </rPh>
    <rPh sb="52" eb="53">
      <t>ツキ</t>
    </rPh>
    <rPh sb="55" eb="57">
      <t>ジドウ</t>
    </rPh>
    <rPh sb="58" eb="60">
      <t>ハンエイ</t>
    </rPh>
    <phoneticPr fontId="3"/>
  </si>
  <si>
    <r>
      <t xml:space="preserve">〇〇〇〇〇工事
</t>
    </r>
    <r>
      <rPr>
        <sz val="8"/>
        <rFont val="ＭＳ 明朝"/>
        <family val="1"/>
        <charset val="128"/>
      </rPr>
      <t>（わからなければ空欄でも可）</t>
    </r>
    <rPh sb="5" eb="7">
      <t>コウジ</t>
    </rPh>
    <rPh sb="16" eb="18">
      <t>クウラン</t>
    </rPh>
    <rPh sb="20" eb="21">
      <t>カ</t>
    </rPh>
    <phoneticPr fontId="3"/>
  </si>
  <si>
    <r>
      <t xml:space="preserve">2. </t>
    </r>
    <r>
      <rPr>
        <sz val="9"/>
        <color theme="4"/>
        <rFont val="ＭＳ 明朝"/>
        <family val="1"/>
        <charset val="128"/>
      </rPr>
      <t>■</t>
    </r>
    <r>
      <rPr>
        <sz val="9"/>
        <rFont val="ＭＳ 明朝"/>
        <family val="1"/>
        <charset val="128"/>
      </rPr>
      <t>枠内に記入すると、自動的に</t>
    </r>
    <r>
      <rPr>
        <sz val="9"/>
        <color theme="5" tint="0.79998168889431442"/>
        <rFont val="ＭＳ 明朝"/>
        <family val="1"/>
        <charset val="128"/>
      </rPr>
      <t>■</t>
    </r>
    <r>
      <rPr>
        <sz val="9"/>
        <rFont val="ＭＳ 明朝"/>
        <family val="1"/>
        <charset val="128"/>
      </rPr>
      <t>枠内に反映されます。</t>
    </r>
    <rPh sb="4" eb="5">
      <t>ワク</t>
    </rPh>
    <rPh sb="5" eb="6">
      <t>ナイ</t>
    </rPh>
    <rPh sb="18" eb="20">
      <t>ワクナイ</t>
    </rPh>
    <rPh sb="21" eb="23">
      <t>ハンエイ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</si>
</sst>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\ #,##0_);[Red]\(&quot;¥&quot;#,##0\)"/>
    <numFmt numFmtId="177" formatCode="0_);[Red]\(0\)"/>
    <numFmt numFmtId="178" formatCode="0.00000"/>
    <numFmt numFmtId="179" formatCode="#"/>
    <numFmt numFmtId="180" formatCode="#,###"/>
  </numFmts>
  <fonts count="3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b/>
      <sz val="26"/>
      <name val="ＭＳ 明朝"/>
      <family val="1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b/>
      <u/>
      <sz val="2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9"/>
      <color theme="4"/>
      <name val="ＭＳ 明朝"/>
      <family val="1"/>
      <charset val="128"/>
    </font>
    <font>
      <sz val="9"/>
      <color theme="5" tint="0.79998168889431442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20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9"/>
      <color indexed="81"/>
      <name val="ＭＳ 明朝"/>
      <family val="1"/>
      <charset val="128"/>
    </font>
    <font>
      <b/>
      <sz val="10"/>
      <color indexed="8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0"/>
      <name val="ＭＳ 明朝"/>
      <family val="1"/>
      <charset val="128"/>
    </font>
    <font>
      <sz val="9"/>
      <color theme="9" tint="0.39997558519241921"/>
      <name val="ＭＳ 明朝"/>
      <family val="1"/>
      <charset val="128"/>
    </font>
    <font>
      <sz val="11"/>
      <color theme="9" tint="0.39997558519241921"/>
      <name val="ＭＳ 明朝"/>
      <family val="1"/>
      <charset val="128"/>
    </font>
    <font>
      <sz val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hair">
        <color rgb="FFFFC000"/>
      </right>
      <top style="thin">
        <color rgb="FF0070C0"/>
      </top>
      <bottom/>
      <diagonal/>
    </border>
    <border>
      <left style="hair">
        <color rgb="FFFFC000"/>
      </left>
      <right style="hair">
        <color rgb="FFFFC000"/>
      </right>
      <top style="thin">
        <color rgb="FF0070C0"/>
      </top>
      <bottom/>
      <diagonal/>
    </border>
    <border>
      <left style="hair">
        <color rgb="FFFFC00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hair">
        <color rgb="FFFFC000"/>
      </right>
      <top/>
      <bottom/>
      <diagonal/>
    </border>
    <border>
      <left style="hair">
        <color rgb="FFFFC000"/>
      </left>
      <right style="hair">
        <color rgb="FFFFC000"/>
      </right>
      <top/>
      <bottom/>
      <diagonal/>
    </border>
    <border>
      <left style="hair">
        <color rgb="FFFFC00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hair">
        <color rgb="FFFFC000"/>
      </right>
      <top/>
      <bottom style="thin">
        <color rgb="FF0070C0"/>
      </bottom>
      <diagonal/>
    </border>
    <border>
      <left style="hair">
        <color rgb="FFFFC000"/>
      </left>
      <right style="hair">
        <color rgb="FFFFC000"/>
      </right>
      <top/>
      <bottom style="thin">
        <color rgb="FF0070C0"/>
      </bottom>
      <diagonal/>
    </border>
    <border>
      <left style="hair">
        <color rgb="FFFFC000"/>
      </left>
      <right style="thin">
        <color rgb="FF0070C0"/>
      </right>
      <top/>
      <bottom style="thin">
        <color rgb="FF0070C0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rgb="FFFFC000"/>
      </left>
      <right style="thin">
        <color theme="4"/>
      </right>
      <top style="thin">
        <color rgb="FF0070C0"/>
      </top>
      <bottom/>
      <diagonal/>
    </border>
    <border>
      <left style="hair">
        <color rgb="FFFFC000"/>
      </left>
      <right style="thin">
        <color theme="4"/>
      </right>
      <top/>
      <bottom/>
      <diagonal/>
    </border>
    <border>
      <left style="hair">
        <color rgb="FFFFC000"/>
      </left>
      <right style="thin">
        <color theme="4"/>
      </right>
      <top/>
      <bottom style="thin">
        <color rgb="FF0070C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399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5" fillId="0" borderId="0" xfId="0" applyFont="1" applyAlignment="1">
      <alignment vertical="center"/>
    </xf>
    <xf numFmtId="176" fontId="13" fillId="3" borderId="0" xfId="0" applyNumberFormat="1" applyFont="1" applyFill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0" xfId="0" applyFont="1"/>
    <xf numFmtId="0" fontId="21" fillId="0" borderId="0" xfId="0" applyFont="1" applyAlignment="1">
      <alignment vertical="center" shrinkToFi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5" fillId="4" borderId="95" xfId="1" applyNumberFormat="1" applyFont="1" applyFill="1" applyBorder="1" applyAlignment="1" applyProtection="1">
      <alignment horizontal="center" vertical="center"/>
    </xf>
    <xf numFmtId="0" fontId="5" fillId="4" borderId="0" xfId="0" applyFont="1" applyFill="1"/>
    <xf numFmtId="9" fontId="5" fillId="4" borderId="99" xfId="1" applyFont="1" applyFill="1" applyBorder="1" applyAlignment="1" applyProtection="1">
      <alignment horizontal="center"/>
    </xf>
    <xf numFmtId="49" fontId="5" fillId="5" borderId="100" xfId="0" applyNumberFormat="1" applyFont="1" applyFill="1" applyBorder="1" applyAlignment="1">
      <alignment horizontal="center"/>
    </xf>
    <xf numFmtId="177" fontId="5" fillId="5" borderId="101" xfId="0" applyNumberFormat="1" applyFont="1" applyFill="1" applyBorder="1"/>
    <xf numFmtId="9" fontId="5" fillId="4" borderId="102" xfId="1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  <protection locked="0"/>
    </xf>
    <xf numFmtId="49" fontId="5" fillId="5" borderId="7" xfId="0" applyNumberFormat="1" applyFont="1" applyFill="1" applyBorder="1" applyAlignment="1">
      <alignment horizontal="center"/>
    </xf>
    <xf numFmtId="9" fontId="5" fillId="4" borderId="103" xfId="1" applyFont="1" applyFill="1" applyBorder="1" applyAlignment="1" applyProtection="1">
      <alignment horizontal="center"/>
    </xf>
    <xf numFmtId="0" fontId="5" fillId="4" borderId="104" xfId="0" applyFont="1" applyFill="1" applyBorder="1" applyAlignment="1">
      <alignment horizontal="center"/>
    </xf>
    <xf numFmtId="49" fontId="5" fillId="4" borderId="13" xfId="0" applyNumberFormat="1" applyFont="1" applyFill="1" applyBorder="1" applyAlignment="1">
      <alignment horizontal="center"/>
    </xf>
    <xf numFmtId="177" fontId="5" fillId="4" borderId="15" xfId="0" applyNumberFormat="1" applyFont="1" applyFill="1" applyBorder="1"/>
    <xf numFmtId="177" fontId="5" fillId="4" borderId="105" xfId="0" applyNumberFormat="1" applyFont="1" applyFill="1" applyBorder="1"/>
    <xf numFmtId="178" fontId="24" fillId="4" borderId="0" xfId="0" applyNumberFormat="1" applyFont="1" applyFill="1"/>
    <xf numFmtId="49" fontId="5" fillId="4" borderId="0" xfId="0" applyNumberFormat="1" applyFont="1" applyFill="1"/>
    <xf numFmtId="177" fontId="5" fillId="4" borderId="0" xfId="0" applyNumberFormat="1" applyFont="1" applyFill="1"/>
    <xf numFmtId="178" fontId="22" fillId="4" borderId="106" xfId="0" applyNumberFormat="1" applyFont="1" applyFill="1" applyBorder="1" applyAlignment="1">
      <alignment horizontal="center" vertical="center"/>
    </xf>
    <xf numFmtId="178" fontId="5" fillId="4" borderId="0" xfId="0" applyNumberFormat="1" applyFont="1" applyFill="1"/>
    <xf numFmtId="0" fontId="5" fillId="4" borderId="107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shrinkToFit="1"/>
    </xf>
    <xf numFmtId="0" fontId="28" fillId="0" borderId="0" xfId="0" applyFont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9" fontId="7" fillId="6" borderId="23" xfId="0" applyNumberFormat="1" applyFont="1" applyFill="1" applyBorder="1" applyAlignment="1" applyProtection="1">
      <alignment horizontal="center" vertical="center"/>
      <protection locked="0"/>
    </xf>
    <xf numFmtId="179" fontId="7" fillId="6" borderId="24" xfId="0" applyNumberFormat="1" applyFont="1" applyFill="1" applyBorder="1" applyAlignment="1" applyProtection="1">
      <alignment horizontal="center" vertical="center"/>
      <protection locked="0"/>
    </xf>
    <xf numFmtId="0" fontId="10" fillId="6" borderId="23" xfId="0" applyFont="1" applyFill="1" applyBorder="1" applyAlignment="1" applyProtection="1">
      <alignment horizontal="center" vertical="center"/>
      <protection locked="0"/>
    </xf>
    <xf numFmtId="0" fontId="10" fillId="6" borderId="42" xfId="0" applyFont="1" applyFill="1" applyBorder="1" applyAlignment="1" applyProtection="1">
      <alignment horizontal="center" vertical="center"/>
      <protection locked="0"/>
    </xf>
    <xf numFmtId="0" fontId="10" fillId="6" borderId="24" xfId="0" applyFont="1" applyFill="1" applyBorder="1" applyAlignment="1" applyProtection="1">
      <alignment horizontal="center" vertical="center"/>
      <protection locked="0"/>
    </xf>
    <xf numFmtId="0" fontId="10" fillId="6" borderId="43" xfId="0" applyFont="1" applyFill="1" applyBorder="1" applyAlignment="1" applyProtection="1">
      <alignment horizontal="center" vertical="center"/>
      <protection locked="0"/>
    </xf>
    <xf numFmtId="176" fontId="13" fillId="3" borderId="49" xfId="0" applyNumberFormat="1" applyFont="1" applyFill="1" applyBorder="1" applyAlignment="1">
      <alignment horizontal="center" vertical="center" shrinkToFit="1"/>
    </xf>
    <xf numFmtId="176" fontId="13" fillId="3" borderId="50" xfId="0" applyNumberFormat="1" applyFont="1" applyFill="1" applyBorder="1" applyAlignment="1">
      <alignment horizontal="center" vertical="center" shrinkToFit="1"/>
    </xf>
    <xf numFmtId="176" fontId="13" fillId="3" borderId="52" xfId="0" applyNumberFormat="1" applyFont="1" applyFill="1" applyBorder="1" applyAlignment="1">
      <alignment horizontal="center" vertical="center" shrinkToFit="1"/>
    </xf>
    <xf numFmtId="176" fontId="13" fillId="3" borderId="54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179" fontId="7" fillId="6" borderId="17" xfId="0" applyNumberFormat="1" applyFont="1" applyFill="1" applyBorder="1" applyAlignment="1" applyProtection="1">
      <alignment horizontal="center" vertical="center"/>
      <protection locked="0"/>
    </xf>
    <xf numFmtId="179" fontId="7" fillId="6" borderId="18" xfId="0" applyNumberFormat="1" applyFont="1" applyFill="1" applyBorder="1" applyAlignment="1" applyProtection="1">
      <alignment horizontal="center" vertical="center"/>
      <protection locked="0"/>
    </xf>
    <xf numFmtId="179" fontId="7" fillId="6" borderId="20" xfId="0" applyNumberFormat="1" applyFont="1" applyFill="1" applyBorder="1" applyAlignment="1" applyProtection="1">
      <alignment horizontal="center" vertical="center"/>
      <protection locked="0"/>
    </xf>
    <xf numFmtId="179" fontId="7" fillId="6" borderId="21" xfId="0" applyNumberFormat="1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9" fontId="7" fillId="6" borderId="30" xfId="0" applyNumberFormat="1" applyFont="1" applyFill="1" applyBorder="1" applyAlignment="1" applyProtection="1">
      <alignment horizontal="center" vertical="center"/>
      <protection locked="0"/>
    </xf>
    <xf numFmtId="179" fontId="7" fillId="6" borderId="0" xfId="0" applyNumberFormat="1" applyFont="1" applyFill="1" applyAlignment="1" applyProtection="1">
      <alignment horizontal="center" vertical="center"/>
      <protection locked="0"/>
    </xf>
    <xf numFmtId="179" fontId="7" fillId="6" borderId="37" xfId="0" applyNumberFormat="1" applyFont="1" applyFill="1" applyBorder="1" applyAlignment="1" applyProtection="1">
      <alignment horizontal="center" vertical="center"/>
      <protection locked="0"/>
    </xf>
    <xf numFmtId="179" fontId="7" fillId="6" borderId="32" xfId="0" applyNumberFormat="1" applyFont="1" applyFill="1" applyBorder="1" applyAlignment="1" applyProtection="1">
      <alignment horizontal="center" vertical="center"/>
      <protection locked="0"/>
    </xf>
    <xf numFmtId="179" fontId="7" fillId="6" borderId="33" xfId="0" applyNumberFormat="1" applyFont="1" applyFill="1" applyBorder="1" applyAlignment="1" applyProtection="1">
      <alignment horizontal="center" vertical="center"/>
      <protection locked="0"/>
    </xf>
    <xf numFmtId="179" fontId="7" fillId="6" borderId="38" xfId="0" applyNumberFormat="1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9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13" fillId="3" borderId="45" xfId="0" applyNumberFormat="1" applyFont="1" applyFill="1" applyBorder="1" applyAlignment="1">
      <alignment horizontal="center" vertical="center" shrinkToFit="1"/>
    </xf>
    <xf numFmtId="176" fontId="13" fillId="3" borderId="47" xfId="0" applyNumberFormat="1" applyFont="1" applyFill="1" applyBorder="1" applyAlignment="1">
      <alignment horizontal="center" vertical="center" shrinkToFit="1"/>
    </xf>
    <xf numFmtId="176" fontId="13" fillId="3" borderId="8" xfId="0" applyNumberFormat="1" applyFont="1" applyFill="1" applyBorder="1" applyAlignment="1">
      <alignment horizontal="center" vertical="center"/>
    </xf>
    <xf numFmtId="176" fontId="13" fillId="3" borderId="14" xfId="0" applyNumberFormat="1" applyFont="1" applyFill="1" applyBorder="1" applyAlignment="1">
      <alignment horizontal="center" vertical="center"/>
    </xf>
    <xf numFmtId="176" fontId="13" fillId="3" borderId="9" xfId="0" applyNumberFormat="1" applyFont="1" applyFill="1" applyBorder="1" applyAlignment="1">
      <alignment horizontal="center" vertical="center"/>
    </xf>
    <xf numFmtId="176" fontId="13" fillId="3" borderId="15" xfId="0" applyNumberFormat="1" applyFont="1" applyFill="1" applyBorder="1" applyAlignment="1">
      <alignment horizontal="center" vertical="center"/>
    </xf>
    <xf numFmtId="176" fontId="13" fillId="6" borderId="7" xfId="0" applyNumberFormat="1" applyFont="1" applyFill="1" applyBorder="1" applyAlignment="1" applyProtection="1">
      <alignment horizontal="center" vertical="center"/>
      <protection locked="0"/>
    </xf>
    <xf numFmtId="176" fontId="13" fillId="6" borderId="8" xfId="0" applyNumberFormat="1" applyFont="1" applyFill="1" applyBorder="1" applyAlignment="1" applyProtection="1">
      <alignment horizontal="center" vertical="center"/>
      <protection locked="0"/>
    </xf>
    <xf numFmtId="176" fontId="13" fillId="6" borderId="13" xfId="0" applyNumberFormat="1" applyFont="1" applyFill="1" applyBorder="1" applyAlignment="1" applyProtection="1">
      <alignment horizontal="center" vertical="center"/>
      <protection locked="0"/>
    </xf>
    <xf numFmtId="176" fontId="13" fillId="6" borderId="14" xfId="0" applyNumberFormat="1" applyFont="1" applyFill="1" applyBorder="1" applyAlignment="1" applyProtection="1">
      <alignment horizontal="center" vertical="center"/>
      <protection locked="0"/>
    </xf>
    <xf numFmtId="176" fontId="13" fillId="2" borderId="8" xfId="0" applyNumberFormat="1" applyFont="1" applyFill="1" applyBorder="1" applyAlignment="1" applyProtection="1">
      <alignment horizontal="center" vertical="center"/>
      <protection locked="0"/>
    </xf>
    <xf numFmtId="176" fontId="13" fillId="2" borderId="14" xfId="0" applyNumberFormat="1" applyFont="1" applyFill="1" applyBorder="1" applyAlignment="1" applyProtection="1">
      <alignment horizontal="center" vertical="center"/>
      <protection locked="0"/>
    </xf>
    <xf numFmtId="0" fontId="13" fillId="3" borderId="44" xfId="0" applyFont="1" applyFill="1" applyBorder="1" applyAlignment="1">
      <alignment horizontal="center" vertical="center" shrinkToFit="1"/>
    </xf>
    <xf numFmtId="0" fontId="13" fillId="3" borderId="45" xfId="0" applyFont="1" applyFill="1" applyBorder="1" applyAlignment="1">
      <alignment horizontal="center" vertical="center" shrinkToFit="1"/>
    </xf>
    <xf numFmtId="0" fontId="13" fillId="3" borderId="46" xfId="0" applyFont="1" applyFill="1" applyBorder="1" applyAlignment="1">
      <alignment horizontal="center" vertical="center" shrinkToFit="1"/>
    </xf>
    <xf numFmtId="0" fontId="13" fillId="3" borderId="48" xfId="0" applyFont="1" applyFill="1" applyBorder="1" applyAlignment="1">
      <alignment horizontal="center" vertical="center" shrinkToFit="1"/>
    </xf>
    <xf numFmtId="0" fontId="13" fillId="3" borderId="49" xfId="0" applyFont="1" applyFill="1" applyBorder="1" applyAlignment="1">
      <alignment horizontal="center" vertical="center" shrinkToFit="1"/>
    </xf>
    <xf numFmtId="0" fontId="13" fillId="3" borderId="26" xfId="0" applyFont="1" applyFill="1" applyBorder="1" applyAlignment="1">
      <alignment horizontal="center" vertical="center" shrinkToFit="1"/>
    </xf>
    <xf numFmtId="0" fontId="2" fillId="3" borderId="48" xfId="0" applyFont="1" applyFill="1" applyBorder="1" applyAlignment="1">
      <alignment horizontal="center" vertical="center" shrinkToFit="1"/>
    </xf>
    <xf numFmtId="0" fontId="2" fillId="3" borderId="49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51" xfId="0" applyFont="1" applyFill="1" applyBorder="1" applyAlignment="1">
      <alignment horizontal="center" vertical="center" shrinkToFit="1"/>
    </xf>
    <xf numFmtId="0" fontId="2" fillId="3" borderId="52" xfId="0" applyFont="1" applyFill="1" applyBorder="1" applyAlignment="1">
      <alignment horizontal="center" vertical="center" shrinkToFit="1"/>
    </xf>
    <xf numFmtId="0" fontId="2" fillId="3" borderId="53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9" fontId="5" fillId="6" borderId="5" xfId="0" applyNumberFormat="1" applyFont="1" applyFill="1" applyBorder="1" applyAlignment="1" applyProtection="1">
      <alignment horizontal="center" vertical="center"/>
      <protection locked="0"/>
    </xf>
    <xf numFmtId="179" fontId="5" fillId="6" borderId="3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79" fontId="5" fillId="6" borderId="49" xfId="0" applyNumberFormat="1" applyFont="1" applyFill="1" applyBorder="1" applyAlignment="1" applyProtection="1">
      <alignment horizontal="center" vertical="center"/>
      <protection locked="0"/>
    </xf>
    <xf numFmtId="179" fontId="5" fillId="6" borderId="38" xfId="0" applyNumberFormat="1" applyFont="1" applyFill="1" applyBorder="1" applyAlignment="1" applyProtection="1">
      <alignment horizontal="center" vertical="center"/>
      <protection locked="0"/>
    </xf>
    <xf numFmtId="179" fontId="5" fillId="6" borderId="5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shrinkToFit="1"/>
    </xf>
    <xf numFmtId="179" fontId="5" fillId="6" borderId="35" xfId="0" applyNumberFormat="1" applyFont="1" applyFill="1" applyBorder="1" applyAlignment="1" applyProtection="1">
      <alignment horizontal="center" vertical="center"/>
      <protection locked="0"/>
    </xf>
    <xf numFmtId="179" fontId="5" fillId="6" borderId="36" xfId="0" applyNumberFormat="1" applyFont="1" applyFill="1" applyBorder="1" applyAlignment="1" applyProtection="1">
      <alignment horizontal="center" vertical="center"/>
      <protection locked="0"/>
    </xf>
    <xf numFmtId="179" fontId="5" fillId="6" borderId="0" xfId="0" applyNumberFormat="1" applyFont="1" applyFill="1" applyAlignment="1" applyProtection="1">
      <alignment horizontal="center" vertical="center"/>
      <protection locked="0"/>
    </xf>
    <xf numFmtId="179" fontId="5" fillId="6" borderId="37" xfId="0" applyNumberFormat="1" applyFont="1" applyFill="1" applyBorder="1" applyAlignment="1" applyProtection="1">
      <alignment horizontal="center" vertical="center"/>
      <protection locked="0"/>
    </xf>
    <xf numFmtId="176" fontId="4" fillId="3" borderId="0" xfId="0" applyNumberFormat="1" applyFont="1" applyFill="1" applyAlignment="1">
      <alignment horizontal="center" vertical="center" shrinkToFit="1"/>
    </xf>
    <xf numFmtId="176" fontId="4" fillId="3" borderId="56" xfId="0" applyNumberFormat="1" applyFont="1" applyFill="1" applyBorder="1" applyAlignment="1">
      <alignment horizontal="center" vertical="center" shrinkToFit="1"/>
    </xf>
    <xf numFmtId="179" fontId="5" fillId="6" borderId="56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5" fillId="6" borderId="60" xfId="0" applyFont="1" applyFill="1" applyBorder="1" applyAlignment="1" applyProtection="1">
      <alignment horizontal="center" vertical="center"/>
      <protection locked="0"/>
    </xf>
    <xf numFmtId="0" fontId="5" fillId="6" borderId="64" xfId="0" applyFont="1" applyFill="1" applyBorder="1" applyAlignment="1" applyProtection="1">
      <alignment horizontal="center" vertical="center"/>
      <protection locked="0"/>
    </xf>
    <xf numFmtId="0" fontId="5" fillId="6" borderId="69" xfId="0" applyFont="1" applyFill="1" applyBorder="1" applyAlignment="1" applyProtection="1">
      <alignment horizontal="center" vertical="center"/>
      <protection locked="0"/>
    </xf>
    <xf numFmtId="0" fontId="5" fillId="6" borderId="108" xfId="0" applyFont="1" applyFill="1" applyBorder="1" applyAlignment="1" applyProtection="1">
      <alignment horizontal="center" vertical="center"/>
      <protection locked="0"/>
    </xf>
    <xf numFmtId="0" fontId="5" fillId="6" borderId="109" xfId="0" applyFont="1" applyFill="1" applyBorder="1" applyAlignment="1" applyProtection="1">
      <alignment horizontal="center" vertical="center"/>
      <protection locked="0"/>
    </xf>
    <xf numFmtId="0" fontId="5" fillId="6" borderId="11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179" fontId="5" fillId="6" borderId="52" xfId="0" applyNumberFormat="1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wrapText="1" shrinkToFit="1"/>
    </xf>
    <xf numFmtId="0" fontId="22" fillId="0" borderId="111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 shrinkToFit="1"/>
    </xf>
    <xf numFmtId="0" fontId="22" fillId="0" borderId="78" xfId="0" applyFont="1" applyBorder="1" applyAlignment="1">
      <alignment horizontal="center" vertical="center" wrapText="1" shrinkToFit="1"/>
    </xf>
    <xf numFmtId="0" fontId="22" fillId="0" borderId="73" xfId="0" applyFont="1" applyBorder="1" applyAlignment="1">
      <alignment horizontal="center" vertical="center" wrapText="1" shrinkToFit="1"/>
    </xf>
    <xf numFmtId="0" fontId="22" fillId="0" borderId="112" xfId="0" applyFont="1" applyBorder="1" applyAlignment="1">
      <alignment horizontal="center" vertical="center" wrapText="1" shrinkToFit="1"/>
    </xf>
    <xf numFmtId="0" fontId="22" fillId="0" borderId="80" xfId="0" applyFont="1" applyBorder="1" applyAlignment="1">
      <alignment horizontal="center" vertical="center" wrapText="1" shrinkToFit="1"/>
    </xf>
    <xf numFmtId="0" fontId="22" fillId="0" borderId="79" xfId="0" applyFont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wrapText="1" shrinkToFit="1"/>
    </xf>
    <xf numFmtId="0" fontId="22" fillId="0" borderId="8" xfId="0" applyFont="1" applyBorder="1" applyAlignment="1">
      <alignment horizontal="center" vertical="center" wrapText="1" shrinkToFit="1"/>
    </xf>
    <xf numFmtId="0" fontId="22" fillId="0" borderId="78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56" fontId="22" fillId="2" borderId="74" xfId="0" applyNumberFormat="1" applyFont="1" applyFill="1" applyBorder="1" applyAlignment="1" applyProtection="1">
      <alignment horizontal="center" vertical="center"/>
      <protection locked="0"/>
    </xf>
    <xf numFmtId="0" fontId="22" fillId="2" borderId="75" xfId="0" applyFont="1" applyFill="1" applyBorder="1" applyAlignment="1" applyProtection="1">
      <alignment horizontal="center" vertical="center"/>
      <protection locked="0"/>
    </xf>
    <xf numFmtId="0" fontId="22" fillId="2" borderId="72" xfId="0" applyFont="1" applyFill="1" applyBorder="1" applyAlignment="1" applyProtection="1">
      <alignment horizontal="center" vertical="center"/>
      <protection locked="0"/>
    </xf>
    <xf numFmtId="0" fontId="22" fillId="2" borderId="73" xfId="0" applyFont="1" applyFill="1" applyBorder="1" applyAlignment="1" applyProtection="1">
      <alignment horizontal="center" vertical="center"/>
      <protection locked="0"/>
    </xf>
    <xf numFmtId="180" fontId="22" fillId="3" borderId="8" xfId="0" applyNumberFormat="1" applyFont="1" applyFill="1" applyBorder="1" applyAlignment="1">
      <alignment horizontal="center" vertical="center"/>
    </xf>
    <xf numFmtId="180" fontId="22" fillId="3" borderId="9" xfId="0" applyNumberFormat="1" applyFont="1" applyFill="1" applyBorder="1" applyAlignment="1">
      <alignment horizontal="center" vertical="center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180" fontId="22" fillId="2" borderId="8" xfId="0" applyNumberFormat="1" applyFont="1" applyFill="1" applyBorder="1" applyAlignment="1" applyProtection="1">
      <alignment horizontal="center" vertical="center"/>
      <protection locked="0"/>
    </xf>
    <xf numFmtId="9" fontId="22" fillId="2" borderId="8" xfId="0" applyNumberFormat="1" applyFont="1" applyFill="1" applyBorder="1" applyAlignment="1" applyProtection="1">
      <alignment horizontal="center" vertical="center"/>
      <protection locked="0"/>
    </xf>
    <xf numFmtId="180" fontId="22" fillId="3" borderId="76" xfId="0" applyNumberFormat="1" applyFont="1" applyFill="1" applyBorder="1" applyAlignment="1">
      <alignment horizontal="center" vertical="center"/>
    </xf>
    <xf numFmtId="180" fontId="22" fillId="3" borderId="75" xfId="0" applyNumberFormat="1" applyFont="1" applyFill="1" applyBorder="1" applyAlignment="1">
      <alignment horizontal="center" vertical="center"/>
    </xf>
    <xf numFmtId="180" fontId="22" fillId="3" borderId="77" xfId="0" applyNumberFormat="1" applyFont="1" applyFill="1" applyBorder="1" applyAlignment="1">
      <alignment horizontal="center" vertical="center"/>
    </xf>
    <xf numFmtId="180" fontId="22" fillId="3" borderId="78" xfId="0" applyNumberFormat="1" applyFont="1" applyFill="1" applyBorder="1" applyAlignment="1">
      <alignment horizontal="center" vertical="center"/>
    </xf>
    <xf numFmtId="180" fontId="22" fillId="3" borderId="73" xfId="0" applyNumberFormat="1" applyFont="1" applyFill="1" applyBorder="1" applyAlignment="1">
      <alignment horizontal="center" vertical="center"/>
    </xf>
    <xf numFmtId="180" fontId="22" fillId="3" borderId="79" xfId="0" applyNumberFormat="1" applyFont="1" applyFill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180" fontId="22" fillId="3" borderId="81" xfId="0" applyNumberFormat="1" applyFont="1" applyFill="1" applyBorder="1" applyAlignment="1">
      <alignment horizontal="center" vertical="center"/>
    </xf>
    <xf numFmtId="180" fontId="22" fillId="3" borderId="82" xfId="0" applyNumberFormat="1" applyFont="1" applyFill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2" fillId="3" borderId="85" xfId="0" applyFont="1" applyFill="1" applyBorder="1" applyAlignment="1">
      <alignment horizontal="center" vertical="center"/>
    </xf>
    <xf numFmtId="0" fontId="22" fillId="3" borderId="86" xfId="0" applyFont="1" applyFill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2" fillId="0" borderId="114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72" xfId="0" applyFont="1" applyFill="1" applyBorder="1" applyAlignment="1">
      <alignment horizontal="center" vertical="center"/>
    </xf>
    <xf numFmtId="0" fontId="22" fillId="3" borderId="73" xfId="0" applyFont="1" applyFill="1" applyBorder="1" applyAlignment="1">
      <alignment horizontal="center" vertical="center"/>
    </xf>
    <xf numFmtId="0" fontId="22" fillId="3" borderId="87" xfId="0" applyFont="1" applyFill="1" applyBorder="1" applyAlignment="1">
      <alignment horizontal="center" vertical="center"/>
    </xf>
    <xf numFmtId="0" fontId="22" fillId="3" borderId="88" xfId="0" applyFont="1" applyFill="1" applyBorder="1" applyAlignment="1">
      <alignment horizontal="center" vertical="center"/>
    </xf>
    <xf numFmtId="0" fontId="5" fillId="4" borderId="96" xfId="0" applyFont="1" applyFill="1" applyBorder="1" applyAlignment="1">
      <alignment horizontal="center" vertical="center"/>
    </xf>
    <xf numFmtId="0" fontId="5" fillId="4" borderId="97" xfId="0" applyFont="1" applyFill="1" applyBorder="1" applyAlignment="1">
      <alignment horizontal="center" vertical="center"/>
    </xf>
    <xf numFmtId="0" fontId="5" fillId="4" borderId="98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180" fontId="22" fillId="3" borderId="94" xfId="0" applyNumberFormat="1" applyFont="1" applyFill="1" applyBorder="1" applyAlignment="1">
      <alignment horizontal="center" vertical="center"/>
    </xf>
    <xf numFmtId="180" fontId="22" fillId="3" borderId="11" xfId="0" applyNumberFormat="1" applyFont="1" applyFill="1" applyBorder="1" applyAlignment="1">
      <alignment horizontal="center" vertical="center"/>
    </xf>
    <xf numFmtId="180" fontId="22" fillId="3" borderId="93" xfId="0" applyNumberFormat="1" applyFont="1" applyFill="1" applyBorder="1" applyAlignment="1">
      <alignment horizontal="center" vertical="center"/>
    </xf>
    <xf numFmtId="180" fontId="22" fillId="3" borderId="92" xfId="0" applyNumberFormat="1" applyFont="1" applyFill="1" applyBorder="1" applyAlignment="1">
      <alignment horizontal="center" vertical="center"/>
    </xf>
    <xf numFmtId="180" fontId="22" fillId="3" borderId="12" xfId="0" applyNumberFormat="1" applyFont="1" applyFill="1" applyBorder="1" applyAlignment="1">
      <alignment horizontal="center" vertical="center"/>
    </xf>
    <xf numFmtId="0" fontId="22" fillId="3" borderId="1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9" fontId="30" fillId="6" borderId="35" xfId="0" applyNumberFormat="1" applyFont="1" applyFill="1" applyBorder="1" applyAlignment="1" applyProtection="1">
      <alignment horizontal="center" vertical="center"/>
      <protection locked="0"/>
    </xf>
    <xf numFmtId="179" fontId="30" fillId="6" borderId="36" xfId="0" applyNumberFormat="1" applyFont="1" applyFill="1" applyBorder="1" applyAlignment="1" applyProtection="1">
      <alignment horizontal="center" vertical="center"/>
      <protection locked="0"/>
    </xf>
    <xf numFmtId="179" fontId="30" fillId="6" borderId="0" xfId="0" applyNumberFormat="1" applyFont="1" applyFill="1" applyAlignment="1" applyProtection="1">
      <alignment horizontal="center" vertical="center"/>
      <protection locked="0"/>
    </xf>
    <xf numFmtId="179" fontId="30" fillId="6" borderId="37" xfId="0" applyNumberFormat="1" applyFont="1" applyFill="1" applyBorder="1" applyAlignment="1" applyProtection="1">
      <alignment horizontal="center" vertical="center"/>
      <protection locked="0"/>
    </xf>
    <xf numFmtId="179" fontId="30" fillId="6" borderId="33" xfId="0" applyNumberFormat="1" applyFont="1" applyFill="1" applyBorder="1" applyAlignment="1" applyProtection="1">
      <alignment horizontal="center" vertical="center"/>
      <protection locked="0"/>
    </xf>
    <xf numFmtId="179" fontId="30" fillId="6" borderId="38" xfId="0" applyNumberFormat="1" applyFont="1" applyFill="1" applyBorder="1" applyAlignment="1" applyProtection="1">
      <alignment horizontal="center" vertical="center"/>
      <protection locked="0"/>
    </xf>
    <xf numFmtId="179" fontId="5" fillId="6" borderId="71" xfId="0" applyNumberFormat="1" applyFont="1" applyFill="1" applyBorder="1" applyAlignment="1" applyProtection="1">
      <alignment horizontal="center" vertical="center"/>
      <protection locked="0"/>
    </xf>
    <xf numFmtId="0" fontId="7" fillId="6" borderId="17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7" fillId="6" borderId="20" xfId="0" applyFont="1" applyFill="1" applyBorder="1" applyAlignment="1" applyProtection="1">
      <alignment horizontal="center" vertical="center"/>
      <protection locked="0"/>
    </xf>
    <xf numFmtId="0" fontId="7" fillId="6" borderId="21" xfId="0" applyFont="1" applyFill="1" applyBorder="1" applyAlignment="1" applyProtection="1">
      <alignment horizontal="center" vertical="center"/>
      <protection locked="0"/>
    </xf>
    <xf numFmtId="0" fontId="7" fillId="6" borderId="23" xfId="0" applyFont="1" applyFill="1" applyBorder="1" applyAlignment="1" applyProtection="1">
      <alignment horizontal="center" vertical="center"/>
      <protection locked="0"/>
    </xf>
    <xf numFmtId="0" fontId="7" fillId="6" borderId="24" xfId="0" applyFont="1" applyFill="1" applyBorder="1" applyAlignment="1" applyProtection="1">
      <alignment horizontal="center" vertical="center"/>
      <protection locked="0"/>
    </xf>
    <xf numFmtId="49" fontId="7" fillId="6" borderId="23" xfId="0" applyNumberFormat="1" applyFont="1" applyFill="1" applyBorder="1" applyAlignment="1" applyProtection="1">
      <alignment horizontal="center" vertical="center"/>
      <protection locked="0"/>
    </xf>
    <xf numFmtId="0" fontId="7" fillId="6" borderId="30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7" fillId="6" borderId="37" xfId="0" applyFont="1" applyFill="1" applyBorder="1" applyAlignment="1" applyProtection="1">
      <alignment horizontal="center" vertical="center"/>
      <protection locked="0"/>
    </xf>
    <xf numFmtId="0" fontId="7" fillId="6" borderId="32" xfId="0" applyFont="1" applyFill="1" applyBorder="1" applyAlignment="1" applyProtection="1">
      <alignment horizontal="center" vertical="center"/>
      <protection locked="0"/>
    </xf>
    <xf numFmtId="0" fontId="7" fillId="6" borderId="33" xfId="0" applyFont="1" applyFill="1" applyBorder="1" applyAlignment="1" applyProtection="1">
      <alignment horizontal="center" vertical="center"/>
      <protection locked="0"/>
    </xf>
    <xf numFmtId="0" fontId="7" fillId="6" borderId="38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5" fillId="6" borderId="33" xfId="0" applyFont="1" applyFill="1" applyBorder="1" applyAlignment="1" applyProtection="1">
      <alignment horizontal="center" vertical="center"/>
      <protection locked="0"/>
    </xf>
    <xf numFmtId="0" fontId="5" fillId="6" borderId="49" xfId="0" applyFont="1" applyFill="1" applyBorder="1" applyAlignment="1" applyProtection="1">
      <alignment horizontal="center" vertical="center"/>
      <protection locked="0"/>
    </xf>
    <xf numFmtId="0" fontId="5" fillId="6" borderId="38" xfId="0" applyFont="1" applyFill="1" applyBorder="1" applyAlignment="1" applyProtection="1">
      <alignment horizontal="center" vertical="center"/>
      <protection locked="0"/>
    </xf>
    <xf numFmtId="0" fontId="5" fillId="6" borderId="55" xfId="0" applyFont="1" applyFill="1" applyBorder="1" applyAlignment="1" applyProtection="1">
      <alignment horizontal="center" vertical="center"/>
      <protection locked="0"/>
    </xf>
    <xf numFmtId="0" fontId="5" fillId="6" borderId="35" xfId="0" applyFont="1" applyFill="1" applyBorder="1" applyAlignment="1" applyProtection="1">
      <alignment horizontal="center" vertical="center"/>
      <protection locked="0"/>
    </xf>
    <xf numFmtId="0" fontId="5" fillId="6" borderId="36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Alignment="1" applyProtection="1">
      <alignment horizontal="center" vertical="center"/>
      <protection locked="0"/>
    </xf>
    <xf numFmtId="0" fontId="5" fillId="6" borderId="37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Alignment="1" applyProtection="1">
      <alignment horizontal="center" vertical="center" wrapText="1"/>
      <protection locked="0"/>
    </xf>
    <xf numFmtId="0" fontId="5" fillId="6" borderId="56" xfId="0" applyFont="1" applyFill="1" applyBorder="1" applyAlignment="1" applyProtection="1">
      <alignment horizontal="center" vertical="center"/>
      <protection locked="0"/>
    </xf>
    <xf numFmtId="0" fontId="5" fillId="6" borderId="61" xfId="0" applyFont="1" applyFill="1" applyBorder="1" applyAlignment="1" applyProtection="1">
      <alignment horizontal="center" vertical="center"/>
      <protection locked="0"/>
    </xf>
    <xf numFmtId="0" fontId="5" fillId="6" borderId="65" xfId="0" applyFont="1" applyFill="1" applyBorder="1" applyAlignment="1" applyProtection="1">
      <alignment horizontal="center" vertical="center"/>
      <protection locked="0"/>
    </xf>
    <xf numFmtId="0" fontId="5" fillId="6" borderId="70" xfId="0" applyFont="1" applyFill="1" applyBorder="1" applyAlignment="1" applyProtection="1">
      <alignment horizontal="center" vertical="center"/>
      <protection locked="0"/>
    </xf>
    <xf numFmtId="49" fontId="5" fillId="6" borderId="49" xfId="0" applyNumberFormat="1" applyFont="1" applyFill="1" applyBorder="1" applyAlignment="1" applyProtection="1">
      <alignment horizontal="center" vertical="center"/>
      <protection locked="0"/>
    </xf>
    <xf numFmtId="49" fontId="5" fillId="6" borderId="52" xfId="0" applyNumberFormat="1" applyFont="1" applyFill="1" applyBorder="1" applyAlignment="1" applyProtection="1">
      <alignment horizontal="center" vertical="center"/>
      <protection locked="0"/>
    </xf>
    <xf numFmtId="49" fontId="5" fillId="6" borderId="55" xfId="0" applyNumberFormat="1" applyFont="1" applyFill="1" applyBorder="1" applyAlignment="1" applyProtection="1">
      <alignment horizontal="center" vertical="center"/>
      <protection locked="0"/>
    </xf>
    <xf numFmtId="49" fontId="5" fillId="6" borderId="71" xfId="0" applyNumberFormat="1" applyFont="1" applyFill="1" applyBorder="1" applyAlignment="1" applyProtection="1">
      <alignment horizontal="center" vertical="center"/>
      <protection locked="0"/>
    </xf>
    <xf numFmtId="49" fontId="5" fillId="6" borderId="33" xfId="0" applyNumberFormat="1" applyFont="1" applyFill="1" applyBorder="1" applyAlignment="1" applyProtection="1">
      <alignment horizontal="center" vertical="center"/>
      <protection locked="0"/>
    </xf>
    <xf numFmtId="49" fontId="5" fillId="6" borderId="38" xfId="0" applyNumberFormat="1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 vertical="center" wrapText="1" shrinkToFit="1"/>
      <protection locked="0"/>
    </xf>
    <xf numFmtId="180" fontId="22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9" fontId="7" fillId="6" borderId="17" xfId="0" applyNumberFormat="1" applyFont="1" applyFill="1" applyBorder="1" applyAlignment="1">
      <alignment horizontal="center" vertical="center"/>
    </xf>
    <xf numFmtId="179" fontId="7" fillId="6" borderId="18" xfId="0" applyNumberFormat="1" applyFont="1" applyFill="1" applyBorder="1" applyAlignment="1">
      <alignment horizontal="center" vertical="center"/>
    </xf>
    <xf numFmtId="179" fontId="7" fillId="6" borderId="20" xfId="0" applyNumberFormat="1" applyFont="1" applyFill="1" applyBorder="1" applyAlignment="1">
      <alignment horizontal="center" vertical="center"/>
    </xf>
    <xf numFmtId="179" fontId="7" fillId="6" borderId="21" xfId="0" applyNumberFormat="1" applyFont="1" applyFill="1" applyBorder="1" applyAlignment="1">
      <alignment horizontal="center" vertical="center"/>
    </xf>
    <xf numFmtId="179" fontId="7" fillId="6" borderId="23" xfId="0" applyNumberFormat="1" applyFont="1" applyFill="1" applyBorder="1" applyAlignment="1">
      <alignment horizontal="center" vertical="center"/>
    </xf>
    <xf numFmtId="179" fontId="7" fillId="6" borderId="24" xfId="0" applyNumberFormat="1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176" fontId="13" fillId="6" borderId="7" xfId="0" applyNumberFormat="1" applyFont="1" applyFill="1" applyBorder="1" applyAlignment="1">
      <alignment horizontal="center" vertical="center"/>
    </xf>
    <xf numFmtId="176" fontId="13" fillId="6" borderId="8" xfId="0" applyNumberFormat="1" applyFont="1" applyFill="1" applyBorder="1" applyAlignment="1">
      <alignment horizontal="center" vertical="center"/>
    </xf>
    <xf numFmtId="176" fontId="13" fillId="6" borderId="13" xfId="0" applyNumberFormat="1" applyFont="1" applyFill="1" applyBorder="1" applyAlignment="1">
      <alignment horizontal="center" vertical="center"/>
    </xf>
    <xf numFmtId="176" fontId="13" fillId="6" borderId="14" xfId="0" applyNumberFormat="1" applyFont="1" applyFill="1" applyBorder="1" applyAlignment="1">
      <alignment horizontal="center" vertical="center"/>
    </xf>
    <xf numFmtId="176" fontId="13" fillId="2" borderId="8" xfId="0" applyNumberFormat="1" applyFont="1" applyFill="1" applyBorder="1" applyAlignment="1">
      <alignment horizontal="center" vertical="center"/>
    </xf>
    <xf numFmtId="176" fontId="13" fillId="2" borderId="14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center"/>
    </xf>
    <xf numFmtId="0" fontId="5" fillId="6" borderId="69" xfId="0" applyFont="1" applyFill="1" applyBorder="1" applyAlignment="1">
      <alignment horizontal="center" vertical="center"/>
    </xf>
    <xf numFmtId="0" fontId="5" fillId="6" borderId="108" xfId="0" applyFont="1" applyFill="1" applyBorder="1" applyAlignment="1">
      <alignment horizontal="center" vertical="center"/>
    </xf>
    <xf numFmtId="0" fontId="5" fillId="6" borderId="109" xfId="0" applyFont="1" applyFill="1" applyBorder="1" applyAlignment="1">
      <alignment horizontal="center" vertical="center"/>
    </xf>
    <xf numFmtId="0" fontId="5" fillId="6" borderId="110" xfId="0" applyFont="1" applyFill="1" applyBorder="1" applyAlignment="1">
      <alignment horizontal="center" vertical="center"/>
    </xf>
    <xf numFmtId="179" fontId="5" fillId="6" borderId="49" xfId="0" applyNumberFormat="1" applyFont="1" applyFill="1" applyBorder="1" applyAlignment="1">
      <alignment horizontal="center" vertical="center"/>
    </xf>
    <xf numFmtId="179" fontId="5" fillId="6" borderId="52" xfId="0" applyNumberFormat="1" applyFont="1" applyFill="1" applyBorder="1" applyAlignment="1">
      <alignment horizontal="center" vertical="center"/>
    </xf>
    <xf numFmtId="179" fontId="5" fillId="6" borderId="55" xfId="0" applyNumberFormat="1" applyFont="1" applyFill="1" applyBorder="1" applyAlignment="1">
      <alignment horizontal="center" vertical="center"/>
    </xf>
    <xf numFmtId="179" fontId="5" fillId="6" borderId="71" xfId="0" applyNumberFormat="1" applyFont="1" applyFill="1" applyBorder="1" applyAlignment="1">
      <alignment horizontal="center" vertical="center"/>
    </xf>
    <xf numFmtId="179" fontId="5" fillId="6" borderId="33" xfId="0" applyNumberFormat="1" applyFont="1" applyFill="1" applyBorder="1" applyAlignment="1">
      <alignment horizontal="center" vertical="center"/>
    </xf>
    <xf numFmtId="179" fontId="5" fillId="6" borderId="38" xfId="0" applyNumberFormat="1" applyFont="1" applyFill="1" applyBorder="1" applyAlignment="1">
      <alignment horizontal="center" vertical="center"/>
    </xf>
    <xf numFmtId="56" fontId="22" fillId="2" borderId="74" xfId="0" applyNumberFormat="1" applyFont="1" applyFill="1" applyBorder="1" applyAlignment="1">
      <alignment horizontal="center" vertical="center"/>
    </xf>
    <xf numFmtId="0" fontId="22" fillId="2" borderId="75" xfId="0" applyFont="1" applyFill="1" applyBorder="1" applyAlignment="1">
      <alignment horizontal="center" vertical="center"/>
    </xf>
    <xf numFmtId="0" fontId="22" fillId="2" borderId="72" xfId="0" applyFont="1" applyFill="1" applyBorder="1" applyAlignment="1">
      <alignment horizontal="center" vertical="center"/>
    </xf>
    <xf numFmtId="0" fontId="22" fillId="2" borderId="73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wrapText="1" shrinkToFit="1"/>
    </xf>
    <xf numFmtId="180" fontId="22" fillId="2" borderId="8" xfId="0" applyNumberFormat="1" applyFont="1" applyFill="1" applyBorder="1" applyAlignment="1">
      <alignment horizontal="center" vertical="center" wrapText="1" shrinkToFit="1"/>
    </xf>
    <xf numFmtId="9" fontId="22" fillId="2" borderId="8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19</xdr:row>
          <xdr:rowOff>9525</xdr:rowOff>
        </xdr:from>
        <xdr:to>
          <xdr:col>36</xdr:col>
          <xdr:colOff>133350</xdr:colOff>
          <xdr:row>20</xdr:row>
          <xdr:rowOff>123825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0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19</xdr:row>
          <xdr:rowOff>9525</xdr:rowOff>
        </xdr:from>
        <xdr:to>
          <xdr:col>45</xdr:col>
          <xdr:colOff>133350</xdr:colOff>
          <xdr:row>20</xdr:row>
          <xdr:rowOff>123825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0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1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1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19</xdr:row>
          <xdr:rowOff>9525</xdr:rowOff>
        </xdr:from>
        <xdr:to>
          <xdr:col>36</xdr:col>
          <xdr:colOff>133350</xdr:colOff>
          <xdr:row>20</xdr:row>
          <xdr:rowOff>123825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2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19</xdr:row>
          <xdr:rowOff>9525</xdr:rowOff>
        </xdr:from>
        <xdr:to>
          <xdr:col>45</xdr:col>
          <xdr:colOff>133350</xdr:colOff>
          <xdr:row>20</xdr:row>
          <xdr:rowOff>123825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2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3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19</xdr:row>
          <xdr:rowOff>9525</xdr:rowOff>
        </xdr:from>
        <xdr:to>
          <xdr:col>36</xdr:col>
          <xdr:colOff>133350</xdr:colOff>
          <xdr:row>20</xdr:row>
          <xdr:rowOff>123825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4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19</xdr:row>
          <xdr:rowOff>9525</xdr:rowOff>
        </xdr:from>
        <xdr:to>
          <xdr:col>45</xdr:col>
          <xdr:colOff>133350</xdr:colOff>
          <xdr:row>20</xdr:row>
          <xdr:rowOff>123825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4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5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5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19</xdr:row>
          <xdr:rowOff>9525</xdr:rowOff>
        </xdr:from>
        <xdr:to>
          <xdr:col>36</xdr:col>
          <xdr:colOff>133350</xdr:colOff>
          <xdr:row>20</xdr:row>
          <xdr:rowOff>123825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6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19</xdr:row>
          <xdr:rowOff>9525</xdr:rowOff>
        </xdr:from>
        <xdr:to>
          <xdr:col>45</xdr:col>
          <xdr:colOff>133350</xdr:colOff>
          <xdr:row>20</xdr:row>
          <xdr:rowOff>123825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6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7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7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19</xdr:row>
          <xdr:rowOff>9525</xdr:rowOff>
        </xdr:from>
        <xdr:to>
          <xdr:col>36</xdr:col>
          <xdr:colOff>133350</xdr:colOff>
          <xdr:row>20</xdr:row>
          <xdr:rowOff>123825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8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19</xdr:row>
          <xdr:rowOff>9525</xdr:rowOff>
        </xdr:from>
        <xdr:to>
          <xdr:col>45</xdr:col>
          <xdr:colOff>133350</xdr:colOff>
          <xdr:row>20</xdr:row>
          <xdr:rowOff>123825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8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9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9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19</xdr:row>
          <xdr:rowOff>9525</xdr:rowOff>
        </xdr:from>
        <xdr:to>
          <xdr:col>36</xdr:col>
          <xdr:colOff>133350</xdr:colOff>
          <xdr:row>20</xdr:row>
          <xdr:rowOff>123825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A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19</xdr:row>
          <xdr:rowOff>9525</xdr:rowOff>
        </xdr:from>
        <xdr:to>
          <xdr:col>45</xdr:col>
          <xdr:colOff>133350</xdr:colOff>
          <xdr:row>20</xdr:row>
          <xdr:rowOff>123825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A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B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B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19</xdr:row>
          <xdr:rowOff>9525</xdr:rowOff>
        </xdr:from>
        <xdr:to>
          <xdr:col>36</xdr:col>
          <xdr:colOff>133350</xdr:colOff>
          <xdr:row>20</xdr:row>
          <xdr:rowOff>123825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C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19</xdr:row>
          <xdr:rowOff>9525</xdr:rowOff>
        </xdr:from>
        <xdr:to>
          <xdr:col>45</xdr:col>
          <xdr:colOff>133350</xdr:colOff>
          <xdr:row>20</xdr:row>
          <xdr:rowOff>123825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C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D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D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19</xdr:row>
          <xdr:rowOff>9525</xdr:rowOff>
        </xdr:from>
        <xdr:to>
          <xdr:col>36</xdr:col>
          <xdr:colOff>133350</xdr:colOff>
          <xdr:row>20</xdr:row>
          <xdr:rowOff>123825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E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19</xdr:row>
          <xdr:rowOff>9525</xdr:rowOff>
        </xdr:from>
        <xdr:to>
          <xdr:col>45</xdr:col>
          <xdr:colOff>133350</xdr:colOff>
          <xdr:row>20</xdr:row>
          <xdr:rowOff>123825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E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F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F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19</xdr:row>
          <xdr:rowOff>9525</xdr:rowOff>
        </xdr:from>
        <xdr:to>
          <xdr:col>36</xdr:col>
          <xdr:colOff>133350</xdr:colOff>
          <xdr:row>20</xdr:row>
          <xdr:rowOff>123825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19</xdr:row>
          <xdr:rowOff>9525</xdr:rowOff>
        </xdr:from>
        <xdr:to>
          <xdr:col>45</xdr:col>
          <xdr:colOff>133350</xdr:colOff>
          <xdr:row>20</xdr:row>
          <xdr:rowOff>123825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1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1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1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19</xdr:row>
          <xdr:rowOff>9525</xdr:rowOff>
        </xdr:from>
        <xdr:to>
          <xdr:col>36</xdr:col>
          <xdr:colOff>133350</xdr:colOff>
          <xdr:row>20</xdr:row>
          <xdr:rowOff>123825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1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19</xdr:row>
          <xdr:rowOff>9525</xdr:rowOff>
        </xdr:from>
        <xdr:to>
          <xdr:col>45</xdr:col>
          <xdr:colOff>133350</xdr:colOff>
          <xdr:row>20</xdr:row>
          <xdr:rowOff>123825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12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19</xdr:row>
          <xdr:rowOff>9525</xdr:rowOff>
        </xdr:from>
        <xdr:to>
          <xdr:col>36</xdr:col>
          <xdr:colOff>133350</xdr:colOff>
          <xdr:row>20</xdr:row>
          <xdr:rowOff>123825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1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19</xdr:row>
          <xdr:rowOff>9525</xdr:rowOff>
        </xdr:from>
        <xdr:to>
          <xdr:col>45</xdr:col>
          <xdr:colOff>133350</xdr:colOff>
          <xdr:row>20</xdr:row>
          <xdr:rowOff>123825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1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1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1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19</xdr:row>
          <xdr:rowOff>9525</xdr:rowOff>
        </xdr:from>
        <xdr:to>
          <xdr:col>36</xdr:col>
          <xdr:colOff>133350</xdr:colOff>
          <xdr:row>20</xdr:row>
          <xdr:rowOff>123825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19</xdr:row>
          <xdr:rowOff>9525</xdr:rowOff>
        </xdr:from>
        <xdr:to>
          <xdr:col>45</xdr:col>
          <xdr:colOff>133350</xdr:colOff>
          <xdr:row>20</xdr:row>
          <xdr:rowOff>123825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1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7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17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19</xdr:row>
          <xdr:rowOff>9525</xdr:rowOff>
        </xdr:from>
        <xdr:to>
          <xdr:col>36</xdr:col>
          <xdr:colOff>133350</xdr:colOff>
          <xdr:row>20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18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19</xdr:row>
          <xdr:rowOff>9525</xdr:rowOff>
        </xdr:from>
        <xdr:to>
          <xdr:col>45</xdr:col>
          <xdr:colOff>133350</xdr:colOff>
          <xdr:row>20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18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9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19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19</xdr:row>
          <xdr:rowOff>9525</xdr:rowOff>
        </xdr:from>
        <xdr:to>
          <xdr:col>36</xdr:col>
          <xdr:colOff>133350</xdr:colOff>
          <xdr:row>20</xdr:row>
          <xdr:rowOff>123825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1A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19</xdr:row>
          <xdr:rowOff>9525</xdr:rowOff>
        </xdr:from>
        <xdr:to>
          <xdr:col>45</xdr:col>
          <xdr:colOff>133350</xdr:colOff>
          <xdr:row>20</xdr:row>
          <xdr:rowOff>123825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1A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1B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12</xdr:row>
          <xdr:rowOff>19050</xdr:rowOff>
        </xdr:from>
        <xdr:to>
          <xdr:col>32</xdr:col>
          <xdr:colOff>47625</xdr:colOff>
          <xdr:row>14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1B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2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4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5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6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comments" Target="../comments7.xml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comments" Target="../comments8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6" Type="http://schemas.openxmlformats.org/officeDocument/2006/relationships/comments" Target="../comments9.xml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40.xml"/><Relationship Id="rId4" Type="http://schemas.openxmlformats.org/officeDocument/2006/relationships/ctrlProp" Target="../ctrlProps/ctrlProp3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6" Type="http://schemas.openxmlformats.org/officeDocument/2006/relationships/comments" Target="../comments11.xml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48.xml"/><Relationship Id="rId4" Type="http://schemas.openxmlformats.org/officeDocument/2006/relationships/ctrlProp" Target="../ctrlProps/ctrlProp47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5" Type="http://schemas.openxmlformats.org/officeDocument/2006/relationships/ctrlProp" Target="../ctrlProps/ctrlProp50.xml"/><Relationship Id="rId4" Type="http://schemas.openxmlformats.org/officeDocument/2006/relationships/ctrlProp" Target="../ctrlProps/ctrlProp49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6" Type="http://schemas.openxmlformats.org/officeDocument/2006/relationships/comments" Target="../comments13.xml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5" Type="http://schemas.openxmlformats.org/officeDocument/2006/relationships/ctrlProp" Target="../ctrlProps/ctrlProp54.xml"/><Relationship Id="rId4" Type="http://schemas.openxmlformats.org/officeDocument/2006/relationships/ctrlProp" Target="../ctrlProps/ctrlProp5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6" Type="http://schemas.openxmlformats.org/officeDocument/2006/relationships/comments" Target="../comments14.xml"/><Relationship Id="rId5" Type="http://schemas.openxmlformats.org/officeDocument/2006/relationships/ctrlProp" Target="../ctrlProps/ctrlProp56.xml"/><Relationship Id="rId4" Type="http://schemas.openxmlformats.org/officeDocument/2006/relationships/ctrlProp" Target="../ctrlProps/ctrlProp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A7BE9-28C8-467D-8B7D-8C980B58FBC7}">
  <dimension ref="A1:DU100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2" width="2.25" style="2" customWidth="1"/>
    <col min="3" max="10" width="2.125" style="2" customWidth="1"/>
    <col min="11" max="13" width="2.25" style="2" customWidth="1"/>
    <col min="14" max="24" width="2.125" style="2" customWidth="1"/>
    <col min="25" max="26" width="2.25" style="2" customWidth="1"/>
    <col min="27" max="68" width="2.125" style="2" customWidth="1"/>
    <col min="69" max="69" width="9" style="10"/>
    <col min="70" max="125" width="2.5" style="10" customWidth="1"/>
    <col min="126" max="141" width="2.5" customWidth="1"/>
  </cols>
  <sheetData>
    <row r="1" spans="1:71" s="2" customFormat="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84" t="s">
        <v>0</v>
      </c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6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</row>
    <row r="2" spans="1:71" s="2" customFormat="1" ht="10.5" customHeight="1" thickBot="1"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87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9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</row>
    <row r="3" spans="1:71" s="2" customFormat="1" ht="10.5" customHeight="1">
      <c r="N3" s="1"/>
      <c r="Y3" s="87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9"/>
      <c r="BR3" s="3"/>
      <c r="BS3" s="3"/>
    </row>
    <row r="4" spans="1:71" s="2" customFormat="1" ht="10.5" customHeight="1" thickBot="1">
      <c r="N4" s="1"/>
      <c r="Y4" s="90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2"/>
      <c r="BR4" s="3"/>
      <c r="BS4" s="3"/>
    </row>
    <row r="5" spans="1:71" s="2" customFormat="1" ht="9" customHeight="1"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1"/>
      <c r="AQ5" s="5"/>
      <c r="BR5" s="3"/>
      <c r="BS5" s="3"/>
    </row>
    <row r="6" spans="1:71" s="2" customFormat="1" ht="9" customHeight="1"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1"/>
      <c r="AQ6" s="5"/>
      <c r="BR6" s="3"/>
      <c r="BS6" s="3"/>
    </row>
    <row r="7" spans="1:71" s="2" customFormat="1" ht="9" customHeight="1" thickBot="1"/>
    <row r="8" spans="1:71" s="2" customFormat="1" ht="10.5" customHeight="1">
      <c r="AA8" s="73" t="s">
        <v>8</v>
      </c>
      <c r="AB8" s="74"/>
      <c r="AC8" s="74"/>
      <c r="AD8" s="74"/>
      <c r="AE8" s="74"/>
      <c r="AF8" s="74"/>
      <c r="AG8" s="79">
        <f>'11月（振込先等）'!AG8:BP11</f>
        <v>0</v>
      </c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80"/>
    </row>
    <row r="9" spans="1:71" s="2" customFormat="1" ht="10.5" customHeight="1">
      <c r="AA9" s="75"/>
      <c r="AB9" s="76"/>
      <c r="AC9" s="76"/>
      <c r="AD9" s="76"/>
      <c r="AE9" s="76"/>
      <c r="AF9" s="76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2"/>
    </row>
    <row r="10" spans="1:71" s="2" customFormat="1" ht="10.5" customHeight="1">
      <c r="AA10" s="77"/>
      <c r="AB10" s="78"/>
      <c r="AC10" s="78"/>
      <c r="AD10" s="78"/>
      <c r="AE10" s="78"/>
      <c r="AF10" s="78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1"/>
    </row>
    <row r="11" spans="1:71" s="2" customFormat="1" ht="10.5" customHeight="1">
      <c r="C11" s="97" t="s">
        <v>9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AA11" s="77"/>
      <c r="AB11" s="78"/>
      <c r="AC11" s="78"/>
      <c r="AD11" s="78"/>
      <c r="AE11" s="78"/>
      <c r="AF11" s="78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1"/>
    </row>
    <row r="12" spans="1:71" s="2" customFormat="1" ht="10.5" customHeight="1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AA12" s="98" t="s">
        <v>10</v>
      </c>
      <c r="AB12" s="52"/>
      <c r="AC12" s="52"/>
      <c r="AD12" s="52"/>
      <c r="AE12" s="52"/>
      <c r="AF12" s="52"/>
      <c r="AG12" s="60">
        <f>'11月（振込先等）'!AG12:AI15</f>
        <v>0</v>
      </c>
      <c r="AH12" s="60"/>
      <c r="AI12" s="60"/>
      <c r="AJ12" s="83" t="s">
        <v>11</v>
      </c>
      <c r="AK12" s="83"/>
      <c r="AL12" s="83"/>
      <c r="AM12" s="60">
        <f>'11月（振込先等）'!AM12:AO15</f>
        <v>0</v>
      </c>
      <c r="AN12" s="60"/>
      <c r="AO12" s="60"/>
      <c r="AP12" s="83" t="s">
        <v>11</v>
      </c>
      <c r="AQ12" s="83"/>
      <c r="AR12" s="83"/>
      <c r="AS12" s="60">
        <f>'11月（振込先等）'!AS12:AU15</f>
        <v>0</v>
      </c>
      <c r="AT12" s="60"/>
      <c r="AU12" s="60"/>
      <c r="AV12" s="52" t="s">
        <v>12</v>
      </c>
      <c r="AW12" s="52"/>
      <c r="AX12" s="52"/>
      <c r="AY12" s="52"/>
      <c r="AZ12" s="52"/>
      <c r="BA12" s="52"/>
      <c r="BB12" s="60">
        <f>'11月（振込先等）'!BB12:BD15</f>
        <v>0</v>
      </c>
      <c r="BC12" s="60"/>
      <c r="BD12" s="60"/>
      <c r="BE12" s="83" t="s">
        <v>11</v>
      </c>
      <c r="BF12" s="83"/>
      <c r="BG12" s="83"/>
      <c r="BH12" s="60">
        <f>'11月（振込先等）'!BH12:BJ15</f>
        <v>0</v>
      </c>
      <c r="BI12" s="60"/>
      <c r="BJ12" s="60"/>
      <c r="BK12" s="83" t="s">
        <v>11</v>
      </c>
      <c r="BL12" s="83"/>
      <c r="BM12" s="83"/>
      <c r="BN12" s="60">
        <f>'11月（振込先等）'!BN12:BP15</f>
        <v>0</v>
      </c>
      <c r="BO12" s="60"/>
      <c r="BP12" s="60"/>
    </row>
    <row r="13" spans="1:71" s="2" customFormat="1" ht="10.5" customHeight="1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AA13" s="98"/>
      <c r="AB13" s="52"/>
      <c r="AC13" s="52"/>
      <c r="AD13" s="52"/>
      <c r="AE13" s="52"/>
      <c r="AF13" s="52"/>
      <c r="AG13" s="60"/>
      <c r="AH13" s="60"/>
      <c r="AI13" s="60"/>
      <c r="AJ13" s="83"/>
      <c r="AK13" s="83"/>
      <c r="AL13" s="83"/>
      <c r="AM13" s="60"/>
      <c r="AN13" s="60"/>
      <c r="AO13" s="60"/>
      <c r="AP13" s="83"/>
      <c r="AQ13" s="83"/>
      <c r="AR13" s="83"/>
      <c r="AS13" s="60"/>
      <c r="AT13" s="60"/>
      <c r="AU13" s="60"/>
      <c r="AV13" s="52"/>
      <c r="AW13" s="52"/>
      <c r="AX13" s="52"/>
      <c r="AY13" s="52"/>
      <c r="AZ13" s="52"/>
      <c r="BA13" s="52"/>
      <c r="BB13" s="60"/>
      <c r="BC13" s="60"/>
      <c r="BD13" s="60"/>
      <c r="BE13" s="83"/>
      <c r="BF13" s="83"/>
      <c r="BG13" s="83"/>
      <c r="BH13" s="60"/>
      <c r="BI13" s="60"/>
      <c r="BJ13" s="60"/>
      <c r="BK13" s="83"/>
      <c r="BL13" s="83"/>
      <c r="BM13" s="83"/>
      <c r="BN13" s="60"/>
      <c r="BO13" s="60"/>
      <c r="BP13" s="60"/>
    </row>
    <row r="14" spans="1:71" s="2" customFormat="1" ht="10.5" customHeight="1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AA14" s="98"/>
      <c r="AB14" s="52"/>
      <c r="AC14" s="52"/>
      <c r="AD14" s="52"/>
      <c r="AE14" s="52"/>
      <c r="AF14" s="52"/>
      <c r="AG14" s="60"/>
      <c r="AH14" s="60"/>
      <c r="AI14" s="60"/>
      <c r="AJ14" s="83"/>
      <c r="AK14" s="83"/>
      <c r="AL14" s="83"/>
      <c r="AM14" s="60"/>
      <c r="AN14" s="60"/>
      <c r="AO14" s="60"/>
      <c r="AP14" s="83"/>
      <c r="AQ14" s="83"/>
      <c r="AR14" s="83"/>
      <c r="AS14" s="60"/>
      <c r="AT14" s="60"/>
      <c r="AU14" s="60"/>
      <c r="AV14" s="52"/>
      <c r="AW14" s="52"/>
      <c r="AX14" s="52"/>
      <c r="AY14" s="52"/>
      <c r="AZ14" s="52"/>
      <c r="BA14" s="52"/>
      <c r="BB14" s="60"/>
      <c r="BC14" s="60"/>
      <c r="BD14" s="60"/>
      <c r="BE14" s="83"/>
      <c r="BF14" s="83"/>
      <c r="BG14" s="83"/>
      <c r="BH14" s="60"/>
      <c r="BI14" s="60"/>
      <c r="BJ14" s="60"/>
      <c r="BK14" s="83"/>
      <c r="BL14" s="83"/>
      <c r="BM14" s="83"/>
      <c r="BN14" s="60"/>
      <c r="BO14" s="60"/>
      <c r="BP14" s="60"/>
    </row>
    <row r="15" spans="1:71" s="2" customFormat="1" ht="10.5" customHeight="1"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AA15" s="98"/>
      <c r="AB15" s="52"/>
      <c r="AC15" s="52"/>
      <c r="AD15" s="52"/>
      <c r="AE15" s="52"/>
      <c r="AF15" s="52"/>
      <c r="AG15" s="60"/>
      <c r="AH15" s="60"/>
      <c r="AI15" s="60"/>
      <c r="AJ15" s="83"/>
      <c r="AK15" s="83"/>
      <c r="AL15" s="83"/>
      <c r="AM15" s="60"/>
      <c r="AN15" s="60"/>
      <c r="AO15" s="60"/>
      <c r="AP15" s="83"/>
      <c r="AQ15" s="83"/>
      <c r="AR15" s="83"/>
      <c r="AS15" s="60"/>
      <c r="AT15" s="60"/>
      <c r="AU15" s="60"/>
      <c r="AV15" s="52"/>
      <c r="AW15" s="52"/>
      <c r="AX15" s="52"/>
      <c r="AY15" s="52"/>
      <c r="AZ15" s="52"/>
      <c r="BA15" s="52"/>
      <c r="BB15" s="60"/>
      <c r="BC15" s="60"/>
      <c r="BD15" s="60"/>
      <c r="BE15" s="83"/>
      <c r="BF15" s="83"/>
      <c r="BG15" s="83"/>
      <c r="BH15" s="60"/>
      <c r="BI15" s="60"/>
      <c r="BJ15" s="60"/>
      <c r="BK15" s="83"/>
      <c r="BL15" s="83"/>
      <c r="BM15" s="83"/>
      <c r="BN15" s="60"/>
      <c r="BO15" s="60"/>
      <c r="BP15" s="60"/>
    </row>
    <row r="16" spans="1:71" s="2" customFormat="1" ht="10.5" customHeight="1"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AA16" s="98" t="s">
        <v>13</v>
      </c>
      <c r="AB16" s="52"/>
      <c r="AC16" s="52"/>
      <c r="AD16" s="52"/>
      <c r="AE16" s="52"/>
      <c r="AF16" s="52"/>
      <c r="AG16" s="60">
        <f>'11月（振込先等）'!AG16:AU19</f>
        <v>0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52" t="s">
        <v>15</v>
      </c>
      <c r="AW16" s="52"/>
      <c r="AX16" s="52"/>
      <c r="AY16" s="52"/>
      <c r="AZ16" s="52"/>
      <c r="BA16" s="52"/>
      <c r="BB16" s="60">
        <f>'11月（振込先等）'!BB16:BP19</f>
        <v>0</v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1"/>
    </row>
    <row r="17" spans="3:68" s="2" customFormat="1" ht="10.5" customHeight="1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AA17" s="98"/>
      <c r="AB17" s="52"/>
      <c r="AC17" s="52"/>
      <c r="AD17" s="52"/>
      <c r="AE17" s="52"/>
      <c r="AF17" s="52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52"/>
      <c r="AW17" s="52"/>
      <c r="AX17" s="52"/>
      <c r="AY17" s="52"/>
      <c r="AZ17" s="52"/>
      <c r="BA17" s="52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1"/>
    </row>
    <row r="18" spans="3:68" s="2" customFormat="1" ht="10.5" customHeight="1"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AA18" s="98"/>
      <c r="AB18" s="52"/>
      <c r="AC18" s="52"/>
      <c r="AD18" s="52"/>
      <c r="AE18" s="52"/>
      <c r="AF18" s="52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52"/>
      <c r="AW18" s="52"/>
      <c r="AX18" s="52"/>
      <c r="AY18" s="52"/>
      <c r="AZ18" s="52"/>
      <c r="BA18" s="52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1"/>
    </row>
    <row r="19" spans="3:68" s="2" customFormat="1" ht="10.5" customHeight="1"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AA19" s="98"/>
      <c r="AB19" s="52"/>
      <c r="AC19" s="52"/>
      <c r="AD19" s="52"/>
      <c r="AE19" s="52"/>
      <c r="AF19" s="52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52"/>
      <c r="AW19" s="52"/>
      <c r="AX19" s="52"/>
      <c r="AY19" s="52"/>
      <c r="AZ19" s="52"/>
      <c r="BA19" s="52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1"/>
    </row>
    <row r="20" spans="3:68" s="2" customFormat="1" ht="10.5" customHeight="1"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AA20" s="98" t="s">
        <v>17</v>
      </c>
      <c r="AB20" s="52"/>
      <c r="AC20" s="52"/>
      <c r="AD20" s="52"/>
      <c r="AE20" s="52"/>
      <c r="AF20" s="52"/>
      <c r="AG20" s="114" t="s">
        <v>18</v>
      </c>
      <c r="AH20" s="114"/>
      <c r="AI20" s="114"/>
      <c r="AJ20" s="114"/>
      <c r="AK20" s="114"/>
      <c r="AL20" s="115"/>
      <c r="AM20" s="118" t="s">
        <v>19</v>
      </c>
      <c r="AN20" s="119"/>
      <c r="AO20" s="120"/>
      <c r="AP20" s="124" t="s">
        <v>20</v>
      </c>
      <c r="AQ20" s="114"/>
      <c r="AR20" s="114"/>
      <c r="AS20" s="114"/>
      <c r="AT20" s="114"/>
      <c r="AU20" s="114"/>
      <c r="AV20" s="52" t="s">
        <v>21</v>
      </c>
      <c r="AW20" s="52"/>
      <c r="AX20" s="52"/>
      <c r="AY20" s="52"/>
      <c r="AZ20" s="52"/>
      <c r="BA20" s="52"/>
      <c r="BB20" s="60">
        <f>'11月（振込先等）'!BB20:BP23</f>
        <v>0</v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1"/>
    </row>
    <row r="21" spans="3:68" s="2" customFormat="1" ht="10.5" customHeight="1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AA21" s="98"/>
      <c r="AB21" s="52"/>
      <c r="AC21" s="52"/>
      <c r="AD21" s="52"/>
      <c r="AE21" s="52"/>
      <c r="AF21" s="52"/>
      <c r="AG21" s="116"/>
      <c r="AH21" s="116"/>
      <c r="AI21" s="116"/>
      <c r="AJ21" s="116"/>
      <c r="AK21" s="116"/>
      <c r="AL21" s="117"/>
      <c r="AM21" s="121"/>
      <c r="AN21" s="122"/>
      <c r="AO21" s="123"/>
      <c r="AP21" s="125"/>
      <c r="AQ21" s="116"/>
      <c r="AR21" s="116"/>
      <c r="AS21" s="116"/>
      <c r="AT21" s="116"/>
      <c r="AU21" s="116"/>
      <c r="AV21" s="52"/>
      <c r="AW21" s="52"/>
      <c r="AX21" s="52"/>
      <c r="AY21" s="52"/>
      <c r="AZ21" s="52"/>
      <c r="BA21" s="52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1"/>
    </row>
    <row r="22" spans="3:68" s="2" customFormat="1" ht="10.5" customHeight="1"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AA22" s="98"/>
      <c r="AB22" s="52"/>
      <c r="AC22" s="52"/>
      <c r="AD22" s="52"/>
      <c r="AE22" s="52"/>
      <c r="AF22" s="52"/>
      <c r="AG22" s="99" t="s">
        <v>23</v>
      </c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1"/>
      <c r="AV22" s="52"/>
      <c r="AW22" s="52"/>
      <c r="AX22" s="52"/>
      <c r="AY22" s="52"/>
      <c r="AZ22" s="52"/>
      <c r="BA22" s="52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1"/>
    </row>
    <row r="23" spans="3:68" s="2" customFormat="1" ht="10.5" customHeight="1"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AA23" s="98"/>
      <c r="AB23" s="52"/>
      <c r="AC23" s="52"/>
      <c r="AD23" s="52"/>
      <c r="AE23" s="52"/>
      <c r="AF23" s="52"/>
      <c r="AG23" s="102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4"/>
      <c r="AV23" s="52"/>
      <c r="AW23" s="52"/>
      <c r="AX23" s="52"/>
      <c r="AY23" s="52"/>
      <c r="AZ23" s="52"/>
      <c r="BA23" s="52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1"/>
    </row>
    <row r="24" spans="3:68" s="2" customFormat="1" ht="10.5" customHeight="1"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AA24" s="77" t="s">
        <v>24</v>
      </c>
      <c r="AB24" s="78"/>
      <c r="AC24" s="78"/>
      <c r="AD24" s="78"/>
      <c r="AE24" s="78"/>
      <c r="AF24" s="78"/>
      <c r="AG24" s="105" t="s">
        <v>25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7"/>
    </row>
    <row r="25" spans="3:68" s="2" customFormat="1" ht="10.5" customHeight="1"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AA25" s="77"/>
      <c r="AB25" s="78"/>
      <c r="AC25" s="78"/>
      <c r="AD25" s="78"/>
      <c r="AE25" s="78"/>
      <c r="AF25" s="78"/>
      <c r="AG25" s="108">
        <f>'11月（振込先等）'!AG25:BP27</f>
        <v>0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10"/>
    </row>
    <row r="26" spans="3:68" s="2" customFormat="1" ht="10.5" customHeight="1"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AA26" s="77"/>
      <c r="AB26" s="78"/>
      <c r="AC26" s="78"/>
      <c r="AD26" s="78"/>
      <c r="AE26" s="78"/>
      <c r="AF26" s="78"/>
      <c r="AG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10"/>
    </row>
    <row r="27" spans="3:68" s="2" customFormat="1" ht="10.5" customHeight="1"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AA27" s="77"/>
      <c r="AB27" s="78"/>
      <c r="AC27" s="78"/>
      <c r="AD27" s="78"/>
      <c r="AE27" s="78"/>
      <c r="AF27" s="78"/>
      <c r="AG27" s="111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3"/>
    </row>
    <row r="28" spans="3:68" s="2" customFormat="1" ht="10.5" customHeight="1">
      <c r="AA28" s="127" t="s">
        <v>27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9"/>
      <c r="AN28" s="136" t="s">
        <v>28</v>
      </c>
      <c r="AO28" s="136"/>
      <c r="AP28" s="136"/>
      <c r="AQ28" s="62">
        <f>'11月（振込先等）'!AQ28:AR31</f>
        <v>0</v>
      </c>
      <c r="AR28" s="62"/>
      <c r="AS28" s="62">
        <f>'11月（振込先等）'!AS28:AT31</f>
        <v>0</v>
      </c>
      <c r="AT28" s="62"/>
      <c r="AU28" s="62">
        <f>'11月（振込先等）'!AU28:AV31</f>
        <v>0</v>
      </c>
      <c r="AV28" s="62"/>
      <c r="AW28" s="62">
        <f>'11月（振込先等）'!AW28:AX31</f>
        <v>0</v>
      </c>
      <c r="AX28" s="62"/>
      <c r="AY28" s="62">
        <f>'11月（振込先等）'!AY28:AZ31</f>
        <v>0</v>
      </c>
      <c r="AZ28" s="62"/>
      <c r="BA28" s="62">
        <f>'11月（振込先等）'!BA28:BB31</f>
        <v>0</v>
      </c>
      <c r="BB28" s="62"/>
      <c r="BC28" s="62">
        <f>'11月（振込先等）'!BC28:BD31</f>
        <v>0</v>
      </c>
      <c r="BD28" s="62"/>
      <c r="BE28" s="62">
        <f>'11月（振込先等）'!BE28:BF31</f>
        <v>0</v>
      </c>
      <c r="BF28" s="62"/>
      <c r="BG28" s="62">
        <f>'11月（振込先等）'!BG28:BH31</f>
        <v>0</v>
      </c>
      <c r="BH28" s="62"/>
      <c r="BI28" s="62">
        <f>'11月（振込先等）'!BI28:BJ31</f>
        <v>0</v>
      </c>
      <c r="BJ28" s="62"/>
      <c r="BK28" s="62">
        <f>'11月（振込先等）'!BK28:BL31</f>
        <v>0</v>
      </c>
      <c r="BL28" s="62"/>
      <c r="BM28" s="62">
        <f>'11月（振込先等）'!BM28:BN31</f>
        <v>0</v>
      </c>
      <c r="BN28" s="62"/>
      <c r="BO28" s="62">
        <f>'11月（振込先等）'!BO28:BP31</f>
        <v>0</v>
      </c>
      <c r="BP28" s="64"/>
    </row>
    <row r="29" spans="3:68" s="2" customFormat="1" ht="10.5" customHeight="1">
      <c r="AA29" s="130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2"/>
      <c r="AN29" s="136"/>
      <c r="AO29" s="136"/>
      <c r="AP29" s="136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4"/>
    </row>
    <row r="30" spans="3:68" s="2" customFormat="1" ht="10.5" customHeight="1">
      <c r="AA30" s="130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2"/>
      <c r="AN30" s="136"/>
      <c r="AO30" s="136"/>
      <c r="AP30" s="136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4"/>
    </row>
    <row r="31" spans="3:68" s="2" customFormat="1" ht="10.5" customHeight="1" thickBot="1">
      <c r="AA31" s="133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5"/>
      <c r="AN31" s="137"/>
      <c r="AO31" s="137"/>
      <c r="AP31" s="137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5"/>
    </row>
    <row r="32" spans="3:68" s="2" customFormat="1" ht="9.75" customHeight="1"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1:124" s="2" customFormat="1" ht="10.5" customHeight="1">
      <c r="B33" s="126" t="s">
        <v>29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BK33" s="1"/>
      <c r="BL33" s="1"/>
      <c r="BM33" s="1"/>
      <c r="BN33" s="1"/>
      <c r="BO33" s="1"/>
      <c r="BP33" s="1"/>
    </row>
    <row r="34" spans="1:124" s="2" customFormat="1" ht="10.5" customHeight="1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BK34" s="1"/>
      <c r="BL34" s="1"/>
      <c r="BM34" s="1"/>
      <c r="BN34" s="1"/>
      <c r="BO34" s="1"/>
      <c r="BP34" s="1"/>
    </row>
    <row r="35" spans="1:124" s="2" customFormat="1" ht="10.5" customHeigh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</row>
    <row r="36" spans="1:124" s="2" customFormat="1" ht="10.5" customHeight="1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spans="1:124" s="2" customFormat="1" ht="10.5" customHeight="1" thickBot="1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spans="1:124" s="2" customFormat="1" ht="10.5" customHeight="1">
      <c r="A38" s="164" t="s">
        <v>30</v>
      </c>
      <c r="B38" s="71"/>
      <c r="C38" s="71"/>
      <c r="D38" s="71"/>
      <c r="E38" s="71"/>
      <c r="F38" s="71"/>
      <c r="G38" s="71"/>
      <c r="H38" s="71"/>
      <c r="I38" s="71"/>
      <c r="J38" s="71"/>
      <c r="K38" s="71" t="s">
        <v>31</v>
      </c>
      <c r="L38" s="71"/>
      <c r="M38" s="71"/>
      <c r="N38" s="71"/>
      <c r="O38" s="71"/>
      <c r="P38" s="71"/>
      <c r="Q38" s="71"/>
      <c r="R38" s="71"/>
      <c r="S38" s="71"/>
      <c r="T38" s="71"/>
      <c r="U38" s="71" t="s">
        <v>32</v>
      </c>
      <c r="V38" s="71"/>
      <c r="W38" s="71"/>
      <c r="X38" s="71"/>
      <c r="Y38" s="71"/>
      <c r="Z38" s="71"/>
      <c r="AA38" s="71"/>
      <c r="AB38" s="71"/>
      <c r="AC38" s="71"/>
      <c r="AD38" s="71"/>
      <c r="AE38" s="71" t="s">
        <v>33</v>
      </c>
      <c r="AF38" s="71"/>
      <c r="AG38" s="71"/>
      <c r="AH38" s="71"/>
      <c r="AI38" s="71"/>
      <c r="AJ38" s="71"/>
      <c r="AK38" s="71"/>
      <c r="AL38" s="71"/>
      <c r="AM38" s="71"/>
      <c r="AN38" s="71"/>
      <c r="AO38" s="71" t="s">
        <v>34</v>
      </c>
      <c r="AP38" s="71"/>
      <c r="AQ38" s="71"/>
      <c r="AR38" s="71"/>
      <c r="AS38" s="71"/>
      <c r="AT38" s="71"/>
      <c r="AU38" s="71"/>
      <c r="AV38" s="71"/>
      <c r="AW38" s="70" t="s">
        <v>35</v>
      </c>
      <c r="AX38" s="71"/>
      <c r="AY38" s="71"/>
      <c r="AZ38" s="71"/>
      <c r="BA38" s="71"/>
      <c r="BB38" s="71"/>
      <c r="BC38" s="71"/>
      <c r="BD38" s="71"/>
      <c r="BE38" s="71"/>
      <c r="BF38" s="71"/>
      <c r="BG38" s="71" t="s">
        <v>36</v>
      </c>
      <c r="BH38" s="71"/>
      <c r="BI38" s="71"/>
      <c r="BJ38" s="71"/>
      <c r="BK38" s="71"/>
      <c r="BL38" s="71"/>
      <c r="BM38" s="71"/>
      <c r="BN38" s="71"/>
      <c r="BO38" s="71"/>
      <c r="BP38" s="138"/>
    </row>
    <row r="39" spans="1:124" s="2" customFormat="1" ht="10.5" customHeight="1">
      <c r="A39" s="165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139"/>
    </row>
    <row r="40" spans="1:124" s="2" customFormat="1" ht="10.5" customHeight="1">
      <c r="A40" s="165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139"/>
    </row>
    <row r="41" spans="1:124" s="2" customFormat="1" ht="10.5" customHeight="1">
      <c r="A41" s="146">
        <f>'11月（振込先等）'!BG41</f>
        <v>0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50">
        <v>0</v>
      </c>
      <c r="L41" s="150"/>
      <c r="M41" s="150"/>
      <c r="N41" s="150"/>
      <c r="O41" s="150"/>
      <c r="P41" s="150"/>
      <c r="Q41" s="150"/>
      <c r="R41" s="150"/>
      <c r="S41" s="150"/>
      <c r="T41" s="150"/>
      <c r="U41" s="142">
        <f>A41-K41</f>
        <v>0</v>
      </c>
      <c r="V41" s="142"/>
      <c r="W41" s="142"/>
      <c r="X41" s="142"/>
      <c r="Y41" s="142"/>
      <c r="Z41" s="142"/>
      <c r="AA41" s="142"/>
      <c r="AB41" s="142"/>
      <c r="AC41" s="142"/>
      <c r="AD41" s="142"/>
      <c r="AE41" s="142">
        <f>'12月（内訳）'!AM48</f>
        <v>0</v>
      </c>
      <c r="AF41" s="142"/>
      <c r="AG41" s="142"/>
      <c r="AH41" s="142"/>
      <c r="AI41" s="142"/>
      <c r="AJ41" s="142"/>
      <c r="AK41" s="142"/>
      <c r="AL41" s="142"/>
      <c r="AM41" s="142"/>
      <c r="AN41" s="142"/>
      <c r="AO41" s="152" t="str">
        <f>'12月（内訳）'!AG42</f>
        <v/>
      </c>
      <c r="AP41" s="153"/>
      <c r="AQ41" s="154"/>
      <c r="AR41" s="140" t="str">
        <f>'12月（内訳）'!AW42</f>
        <v/>
      </c>
      <c r="AS41" s="140"/>
      <c r="AT41" s="140"/>
      <c r="AU41" s="140"/>
      <c r="AV41" s="141"/>
      <c r="AW41" s="142">
        <f>SUM(AE41,AR41,AR44)</f>
        <v>0</v>
      </c>
      <c r="AX41" s="142"/>
      <c r="AY41" s="142"/>
      <c r="AZ41" s="142"/>
      <c r="BA41" s="142"/>
      <c r="BB41" s="142"/>
      <c r="BC41" s="142"/>
      <c r="BD41" s="142"/>
      <c r="BE41" s="142"/>
      <c r="BF41" s="142"/>
      <c r="BG41" s="142">
        <f>SUM(U41,AW41)</f>
        <v>0</v>
      </c>
      <c r="BH41" s="142"/>
      <c r="BI41" s="142"/>
      <c r="BJ41" s="142"/>
      <c r="BK41" s="142"/>
      <c r="BL41" s="142"/>
      <c r="BM41" s="142"/>
      <c r="BN41" s="142"/>
      <c r="BO41" s="142"/>
      <c r="BP41" s="144"/>
    </row>
    <row r="42" spans="1:124" s="2" customFormat="1" ht="10.5" customHeight="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55"/>
      <c r="AP42" s="156"/>
      <c r="AQ42" s="157"/>
      <c r="AR42" s="66"/>
      <c r="AS42" s="66"/>
      <c r="AT42" s="66"/>
      <c r="AU42" s="66"/>
      <c r="AV42" s="67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4"/>
    </row>
    <row r="43" spans="1:124" s="2" customFormat="1" ht="10.5" customHeight="1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55"/>
      <c r="AP43" s="156"/>
      <c r="AQ43" s="157"/>
      <c r="AR43" s="66"/>
      <c r="AS43" s="66"/>
      <c r="AT43" s="66"/>
      <c r="AU43" s="66"/>
      <c r="AV43" s="67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4"/>
    </row>
    <row r="44" spans="1:124" s="2" customFormat="1" ht="10.5" customHeight="1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58" t="str">
        <f>'12月（内訳）'!AG44</f>
        <v/>
      </c>
      <c r="AP44" s="159"/>
      <c r="AQ44" s="160"/>
      <c r="AR44" s="66" t="str">
        <f>'12月（内訳）'!AW44</f>
        <v/>
      </c>
      <c r="AS44" s="66"/>
      <c r="AT44" s="66"/>
      <c r="AU44" s="66"/>
      <c r="AV44" s="67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4"/>
    </row>
    <row r="45" spans="1:124" s="2" customFormat="1" ht="10.5" customHeight="1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58"/>
      <c r="AP45" s="159"/>
      <c r="AQ45" s="160"/>
      <c r="AR45" s="66"/>
      <c r="AS45" s="66"/>
      <c r="AT45" s="66"/>
      <c r="AU45" s="66"/>
      <c r="AV45" s="67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4"/>
    </row>
    <row r="46" spans="1:124" s="2" customFormat="1" ht="10.5" customHeight="1" thickBot="1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61"/>
      <c r="AP46" s="162"/>
      <c r="AQ46" s="163"/>
      <c r="AR46" s="68"/>
      <c r="AS46" s="68"/>
      <c r="AT46" s="68"/>
      <c r="AU46" s="68"/>
      <c r="AV46" s="69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5"/>
    </row>
    <row r="47" spans="1:124" s="10" customFormat="1" ht="12" customHeight="1">
      <c r="A47" s="8" t="s">
        <v>87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Q47" s="11"/>
      <c r="BR47" s="11"/>
      <c r="BS47" s="11"/>
      <c r="BT47" s="11"/>
      <c r="BU47" s="11"/>
    </row>
    <row r="48" spans="1:124" s="10" customFormat="1" ht="12" customHeight="1">
      <c r="A48" s="8" t="s">
        <v>93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Q48" s="11"/>
      <c r="BR48" s="11"/>
      <c r="BS48" s="11"/>
      <c r="BT48" s="11"/>
      <c r="BU48" s="11"/>
      <c r="DG48" s="12"/>
      <c r="DH48" s="12"/>
      <c r="DI48" s="12"/>
      <c r="DJ48" s="12"/>
      <c r="DK48" s="12"/>
      <c r="DL48" s="12"/>
      <c r="DM48" s="12"/>
      <c r="DN48" s="13"/>
      <c r="DO48" s="12"/>
      <c r="DP48" s="12"/>
      <c r="DQ48" s="12"/>
      <c r="DR48" s="12"/>
      <c r="DS48" s="12"/>
      <c r="DT48" s="12"/>
    </row>
    <row r="49" spans="1:124" s="10" customFormat="1" ht="12" customHeight="1">
      <c r="A49" s="8" t="s">
        <v>91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Q49" s="11"/>
      <c r="BR49" s="11"/>
      <c r="BS49" s="11"/>
      <c r="BT49" s="11"/>
      <c r="BU49" s="11"/>
      <c r="DG49" s="12"/>
      <c r="DH49" s="12"/>
      <c r="DI49" s="12"/>
      <c r="DJ49" s="12"/>
      <c r="DK49" s="12"/>
      <c r="DL49" s="12"/>
      <c r="DM49" s="12"/>
      <c r="DN49" s="13"/>
      <c r="DO49" s="12"/>
      <c r="DP49" s="12"/>
      <c r="DQ49" s="12"/>
      <c r="DR49" s="12"/>
      <c r="DS49" s="12"/>
      <c r="DT49" s="12"/>
    </row>
    <row r="50" spans="1:124" s="10" customFormat="1" ht="12" customHeight="1">
      <c r="A50" s="8" t="s">
        <v>88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53" t="s">
        <v>37</v>
      </c>
      <c r="BH50" s="53"/>
      <c r="BI50" s="53"/>
      <c r="BJ50" s="53"/>
      <c r="BK50" s="53"/>
      <c r="BL50" s="53"/>
      <c r="BM50" s="53"/>
      <c r="BN50" s="53"/>
      <c r="BO50" s="53"/>
      <c r="BP50" s="53"/>
      <c r="BQ50" s="11"/>
      <c r="BR50" s="11"/>
      <c r="BS50" s="11"/>
      <c r="BT50" s="11"/>
      <c r="BU50" s="11"/>
      <c r="DG50" s="12"/>
      <c r="DH50" s="12"/>
      <c r="DI50" s="12"/>
      <c r="DJ50" s="12"/>
      <c r="DK50" s="12"/>
      <c r="DL50" s="12"/>
      <c r="DM50" s="12"/>
    </row>
    <row r="51" spans="1:124" s="10" customFormat="1" ht="12" customHeight="1">
      <c r="A51" s="15" t="s">
        <v>38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9"/>
      <c r="BB51" s="9"/>
      <c r="BC51" s="9"/>
      <c r="BD51" s="9"/>
      <c r="BE51" s="9"/>
      <c r="BF51" s="9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11"/>
      <c r="BR51" s="11"/>
      <c r="BS51" s="11"/>
      <c r="BT51" s="11"/>
      <c r="BU51" s="11"/>
    </row>
    <row r="52" spans="1:124" s="10" customFormat="1" ht="12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G52" s="12"/>
      <c r="DH52" s="12"/>
      <c r="DI52" s="12"/>
      <c r="DJ52" s="12"/>
      <c r="DK52" s="12"/>
      <c r="DL52" s="12"/>
      <c r="DM52" s="12"/>
      <c r="DN52" s="13"/>
      <c r="DO52" s="12"/>
      <c r="DP52" s="12"/>
      <c r="DQ52" s="12"/>
      <c r="DR52" s="12"/>
      <c r="DS52" s="12"/>
      <c r="DT52" s="12"/>
    </row>
    <row r="53" spans="1:124" s="10" customFormat="1" ht="12" customHeigh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G53" s="12"/>
      <c r="DH53" s="12"/>
      <c r="DI53" s="12"/>
      <c r="DJ53" s="12"/>
      <c r="DK53" s="12"/>
      <c r="DL53" s="12"/>
      <c r="DM53" s="12"/>
    </row>
    <row r="54" spans="1:124" s="10" customFormat="1" ht="12" customHeight="1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4" ht="13.5" customHeight="1"/>
    <row r="56" spans="1:124" ht="13.5" customHeight="1">
      <c r="A56" s="17"/>
      <c r="B56" s="17"/>
      <c r="C56" s="17"/>
      <c r="D56" s="17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7"/>
      <c r="W56" s="17"/>
      <c r="X56" s="17"/>
      <c r="Y56" s="17"/>
    </row>
    <row r="57" spans="1:124" ht="13.5" customHeight="1">
      <c r="A57" s="17"/>
      <c r="B57" s="17"/>
      <c r="C57" s="17"/>
      <c r="D57" s="17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7"/>
      <c r="W57" s="17"/>
      <c r="X57" s="17"/>
      <c r="Y57" s="17"/>
      <c r="AO57" s="18"/>
      <c r="AP57" s="18"/>
      <c r="AQ57" s="18"/>
      <c r="AR57" s="18"/>
      <c r="AS57" s="18"/>
      <c r="AT57" s="18"/>
      <c r="AU57" s="18"/>
    </row>
    <row r="58" spans="1:124" ht="13.5" customHeight="1">
      <c r="A58" s="17"/>
      <c r="B58" s="17"/>
      <c r="C58" s="17"/>
      <c r="D58" s="17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7"/>
      <c r="W58" s="17"/>
      <c r="X58" s="17"/>
      <c r="Y58" s="17"/>
      <c r="AN58" s="18"/>
      <c r="AO58" s="18"/>
      <c r="AP58" s="18"/>
      <c r="AQ58" s="18"/>
      <c r="AR58" s="18"/>
      <c r="AS58" s="18"/>
      <c r="AT58" s="18"/>
      <c r="AU58" s="18"/>
    </row>
    <row r="59" spans="1:124" ht="13.5" customHeight="1">
      <c r="A59" s="17"/>
      <c r="B59" s="17"/>
      <c r="C59" s="17"/>
      <c r="D59" s="17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7"/>
      <c r="W59" s="17"/>
      <c r="X59" s="17"/>
      <c r="Y59" s="17"/>
      <c r="AN59" s="18"/>
      <c r="AO59" s="18"/>
      <c r="AP59" s="18"/>
      <c r="AQ59" s="18"/>
      <c r="AR59" s="18"/>
      <c r="AS59" s="18"/>
      <c r="AT59" s="18"/>
      <c r="AU59" s="18"/>
    </row>
    <row r="60" spans="1:124" ht="13.5" customHeight="1">
      <c r="A60" s="17"/>
      <c r="B60" s="17"/>
      <c r="C60" s="17"/>
      <c r="D60" s="17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7"/>
      <c r="W60" s="17"/>
      <c r="X60" s="17"/>
      <c r="Y60" s="17"/>
    </row>
    <row r="61" spans="1:124" ht="13.5" customHeight="1">
      <c r="A61" s="17"/>
      <c r="B61" s="17"/>
      <c r="C61" s="17"/>
      <c r="D61" s="17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7"/>
      <c r="W61" s="17"/>
      <c r="X61" s="17"/>
      <c r="Y61" s="17"/>
    </row>
    <row r="62" spans="1:124" ht="13.5" customHeight="1">
      <c r="A62" s="17"/>
      <c r="B62" s="17"/>
      <c r="C62" s="17"/>
      <c r="D62" s="17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7"/>
      <c r="W62" s="17"/>
      <c r="X62" s="17"/>
      <c r="Y62" s="17"/>
    </row>
    <row r="63" spans="1:124" ht="13.5" customHeight="1">
      <c r="A63" s="17"/>
      <c r="B63" s="17"/>
      <c r="C63" s="17"/>
      <c r="D63" s="17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7"/>
      <c r="W63" s="17"/>
      <c r="X63" s="17"/>
      <c r="Y63" s="17"/>
    </row>
    <row r="64" spans="1:124" ht="13.5" customHeight="1">
      <c r="A64" s="12"/>
      <c r="B64" s="12"/>
      <c r="C64" s="12"/>
      <c r="D64" s="12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3.5" customHeight="1">
      <c r="A65" s="12"/>
      <c r="B65" s="12"/>
      <c r="C65" s="12"/>
      <c r="D65" s="12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3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3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3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3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3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3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3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3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3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3.5" customHeight="1"/>
    <row r="79" spans="1:25" ht="13.5" customHeight="1"/>
    <row r="80" spans="1:25" ht="13.5" customHeight="1"/>
    <row r="100" spans="1:26">
      <c r="A100" s="2" t="s">
        <v>39</v>
      </c>
      <c r="B100" s="2" t="s">
        <v>40</v>
      </c>
      <c r="K100" s="2" t="s">
        <v>40</v>
      </c>
      <c r="L100" s="2" t="s">
        <v>40</v>
      </c>
      <c r="M100" s="2" t="s">
        <v>40</v>
      </c>
      <c r="Y100" s="2" t="s">
        <v>40</v>
      </c>
      <c r="Z100" s="2" t="s">
        <v>40</v>
      </c>
    </row>
  </sheetData>
  <sheetProtection algorithmName="SHA-512" hashValue="ueRivwpcTF4mgxdYrJFSiukuOell8eYOk6mLPUsWoLR9j0V31jewuPIHkRvwngH1/d/c9wiPRDcIAr+dEAvbjA==" saltValue="P1C1CVshi3thuMaKF8D3AQ==" spinCount="100000" sheet="1" selectLockedCells="1"/>
  <mergeCells count="72">
    <mergeCell ref="BG38:BP40"/>
    <mergeCell ref="AR41:AV43"/>
    <mergeCell ref="AW41:BF46"/>
    <mergeCell ref="BG41:BP46"/>
    <mergeCell ref="A41:J46"/>
    <mergeCell ref="K41:T46"/>
    <mergeCell ref="U41:AD46"/>
    <mergeCell ref="AE41:AN46"/>
    <mergeCell ref="AO41:AQ43"/>
    <mergeCell ref="AO44:AQ46"/>
    <mergeCell ref="A38:J40"/>
    <mergeCell ref="K38:T40"/>
    <mergeCell ref="U38:AD40"/>
    <mergeCell ref="AE38:AN40"/>
    <mergeCell ref="AO38:AV40"/>
    <mergeCell ref="B33:Y37"/>
    <mergeCell ref="AW28:AX31"/>
    <mergeCell ref="AY28:AZ31"/>
    <mergeCell ref="BA28:BB31"/>
    <mergeCell ref="BC28:BD31"/>
    <mergeCell ref="AA28:AM31"/>
    <mergeCell ref="AN28:AP31"/>
    <mergeCell ref="AQ28:AR31"/>
    <mergeCell ref="AS28:AT31"/>
    <mergeCell ref="AU28:AV31"/>
    <mergeCell ref="C11:X27"/>
    <mergeCell ref="AA12:AF15"/>
    <mergeCell ref="AG12:AI15"/>
    <mergeCell ref="AJ12:AL15"/>
    <mergeCell ref="AM12:AO15"/>
    <mergeCell ref="AA16:AF19"/>
    <mergeCell ref="AG16:AU19"/>
    <mergeCell ref="AS12:AU15"/>
    <mergeCell ref="AG22:AU23"/>
    <mergeCell ref="AA24:AF27"/>
    <mergeCell ref="AG24:BP24"/>
    <mergeCell ref="AG25:BP27"/>
    <mergeCell ref="AA20:AF23"/>
    <mergeCell ref="AG20:AL21"/>
    <mergeCell ref="AM20:AO21"/>
    <mergeCell ref="AP20:AU21"/>
    <mergeCell ref="AA8:AF11"/>
    <mergeCell ref="AG8:BP11"/>
    <mergeCell ref="AP12:AR15"/>
    <mergeCell ref="Y1:AR4"/>
    <mergeCell ref="AW1:BA2"/>
    <mergeCell ref="BB1:BD2"/>
    <mergeCell ref="BE1:BF2"/>
    <mergeCell ref="BG1:BI2"/>
    <mergeCell ref="BJ1:BK2"/>
    <mergeCell ref="BN12:BP15"/>
    <mergeCell ref="BB12:BD15"/>
    <mergeCell ref="BE12:BG15"/>
    <mergeCell ref="BH12:BJ15"/>
    <mergeCell ref="BK12:BM15"/>
    <mergeCell ref="AV12:BA15"/>
    <mergeCell ref="AV20:BA23"/>
    <mergeCell ref="BG53:BP54"/>
    <mergeCell ref="BL1:BN2"/>
    <mergeCell ref="BO1:BP2"/>
    <mergeCell ref="AV16:BA19"/>
    <mergeCell ref="BB16:BP19"/>
    <mergeCell ref="BB20:BP23"/>
    <mergeCell ref="BI28:BJ31"/>
    <mergeCell ref="BK28:BL31"/>
    <mergeCell ref="BM28:BN31"/>
    <mergeCell ref="BO28:BP31"/>
    <mergeCell ref="BE28:BF31"/>
    <mergeCell ref="BG28:BH31"/>
    <mergeCell ref="AR44:AV46"/>
    <mergeCell ref="BG50:BP51"/>
    <mergeCell ref="AW38:BF40"/>
  </mergeCells>
  <phoneticPr fontId="3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35</xdr:col>
                    <xdr:colOff>76200</xdr:colOff>
                    <xdr:row>19</xdr:row>
                    <xdr:rowOff>9525</xdr:rowOff>
                  </from>
                  <to>
                    <xdr:col>36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19</xdr:row>
                    <xdr:rowOff>9525</xdr:rowOff>
                  </from>
                  <to>
                    <xdr:col>45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0F35-9760-47A2-B766-140E3F6281B4}">
  <dimension ref="A1:DS99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31" customWidth="1"/>
    <col min="71" max="71" width="10" style="44" customWidth="1"/>
    <col min="72" max="73" width="10" style="45" customWidth="1"/>
    <col min="74" max="74" width="1.25" style="31" customWidth="1"/>
    <col min="75" max="126" width="1.25" customWidth="1"/>
    <col min="127" max="139" width="0.875" customWidth="1"/>
  </cols>
  <sheetData>
    <row r="1" spans="1:73" s="10" customFormat="1" ht="9.75" customHeight="1">
      <c r="A1" s="177" t="s">
        <v>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AA1" s="1"/>
      <c r="AB1" s="84" t="s">
        <v>0</v>
      </c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6"/>
      <c r="AP1" s="1"/>
      <c r="AQ1" s="1"/>
      <c r="AR1" s="1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  <c r="BQ1" s="11"/>
      <c r="BR1" s="11"/>
      <c r="BS1" s="11"/>
      <c r="BT1" s="11"/>
      <c r="BU1" s="11"/>
    </row>
    <row r="2" spans="1:73" s="10" customFormat="1" ht="9.75" customHeight="1" thickBo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AA2" s="1"/>
      <c r="AB2" s="87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1"/>
      <c r="AQ2" s="1"/>
      <c r="AR2" s="1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  <c r="BQ2" s="11"/>
      <c r="BR2" s="11"/>
      <c r="BS2" s="11"/>
      <c r="BT2" s="11"/>
      <c r="BU2" s="11"/>
    </row>
    <row r="3" spans="1:73" s="10" customFormat="1" ht="1.5" customHeight="1" thickBo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AA3" s="2"/>
      <c r="AB3" s="87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9"/>
      <c r="AP3" s="1"/>
      <c r="AQ3" s="1"/>
      <c r="AR3" s="1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11"/>
      <c r="BR3" s="11"/>
      <c r="BS3" s="11"/>
      <c r="BT3" s="11"/>
      <c r="BU3" s="11"/>
    </row>
    <row r="4" spans="1:73" s="10" customFormat="1" ht="9.75" customHeight="1" thickBo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AA4" s="2"/>
      <c r="AB4" s="90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2"/>
      <c r="AP4" s="1"/>
      <c r="AQ4" s="2"/>
      <c r="AR4" s="166" t="s">
        <v>41</v>
      </c>
      <c r="AS4" s="167"/>
      <c r="AT4" s="167"/>
      <c r="AU4" s="167"/>
      <c r="AV4" s="167"/>
      <c r="AW4" s="170">
        <f>'11月（内訳）'!AW4:BF5</f>
        <v>0</v>
      </c>
      <c r="AX4" s="170"/>
      <c r="AY4" s="170"/>
      <c r="AZ4" s="170"/>
      <c r="BA4" s="170"/>
      <c r="BB4" s="170"/>
      <c r="BC4" s="170"/>
      <c r="BD4" s="170"/>
      <c r="BE4" s="170"/>
      <c r="BF4" s="170"/>
      <c r="BG4" s="19"/>
      <c r="BH4" s="19"/>
      <c r="BI4" s="19"/>
      <c r="BJ4" s="19"/>
      <c r="BK4" s="19"/>
      <c r="BL4" s="19"/>
      <c r="BM4" s="19"/>
      <c r="BN4" s="19"/>
      <c r="BO4" s="19"/>
      <c r="BP4" s="20"/>
      <c r="BQ4" s="11"/>
      <c r="BR4" s="11"/>
      <c r="BS4" s="11"/>
      <c r="BT4" s="11"/>
      <c r="BU4" s="11"/>
    </row>
    <row r="5" spans="1:73" s="10" customFormat="1" ht="9.75" customHeight="1">
      <c r="A5" s="172" t="s">
        <v>43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"/>
      <c r="AQ5" s="5"/>
      <c r="AR5" s="168"/>
      <c r="AS5" s="169"/>
      <c r="AT5" s="169"/>
      <c r="AU5" s="169"/>
      <c r="AV5" s="169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22"/>
      <c r="BH5" s="22"/>
      <c r="BI5" s="22"/>
      <c r="BJ5" s="22"/>
      <c r="BK5" s="22"/>
      <c r="BL5" s="22"/>
      <c r="BM5" s="22"/>
      <c r="BN5" s="22"/>
      <c r="BO5" s="22"/>
      <c r="BP5" s="23"/>
      <c r="BQ5" s="11"/>
      <c r="BR5" s="11"/>
      <c r="BS5" s="11"/>
      <c r="BT5" s="11"/>
    </row>
    <row r="6" spans="1:73" s="10" customFormat="1" ht="9.7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AP6" s="1"/>
      <c r="AQ6" s="2"/>
      <c r="AR6" s="168" t="s">
        <v>44</v>
      </c>
      <c r="AS6" s="169"/>
      <c r="AT6" s="169"/>
      <c r="AU6" s="169"/>
      <c r="AV6" s="169"/>
      <c r="AW6" s="173">
        <f>'11月（内訳）'!AW6:BP7</f>
        <v>0</v>
      </c>
      <c r="AX6" s="173"/>
      <c r="AY6" s="173"/>
      <c r="AZ6" s="173"/>
      <c r="BA6" s="173"/>
      <c r="BB6" s="173"/>
      <c r="BC6" s="173"/>
      <c r="BD6" s="173"/>
      <c r="BE6" s="173"/>
      <c r="BF6" s="173"/>
      <c r="BG6" s="171"/>
      <c r="BH6" s="171"/>
      <c r="BI6" s="171"/>
      <c r="BJ6" s="171"/>
      <c r="BK6" s="171"/>
      <c r="BL6" s="171"/>
      <c r="BM6" s="171"/>
      <c r="BN6" s="171"/>
      <c r="BO6" s="171"/>
      <c r="BP6" s="174"/>
      <c r="BQ6" s="11"/>
      <c r="BR6" s="11"/>
      <c r="BS6" s="11"/>
      <c r="BT6" s="11"/>
    </row>
    <row r="7" spans="1:73" s="10" customFormat="1" ht="9.75" customHeight="1">
      <c r="A7" s="176" t="s">
        <v>46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"/>
      <c r="U7" s="2"/>
      <c r="V7" s="2"/>
      <c r="W7" s="176" t="s">
        <v>47</v>
      </c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2"/>
      <c r="AQ7" s="2"/>
      <c r="AR7" s="168"/>
      <c r="AS7" s="169"/>
      <c r="AT7" s="169"/>
      <c r="AU7" s="169"/>
      <c r="AV7" s="169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5"/>
      <c r="BQ7" s="11"/>
    </row>
    <row r="8" spans="1:73" s="10" customFormat="1" ht="9.75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2"/>
      <c r="U8" s="2"/>
      <c r="V8" s="2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2"/>
      <c r="AQ8" s="2"/>
      <c r="AR8" s="168" t="s">
        <v>48</v>
      </c>
      <c r="AS8" s="169"/>
      <c r="AT8" s="169"/>
      <c r="AU8" s="169"/>
      <c r="AV8" s="169"/>
      <c r="AW8" s="178">
        <f>'11月（内訳）'!AW8:BP12</f>
        <v>0</v>
      </c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9"/>
      <c r="BQ8" s="11"/>
    </row>
    <row r="9" spans="1:73" s="10" customFormat="1" ht="9.75" customHeight="1">
      <c r="A9" s="182">
        <f>BG48</f>
        <v>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2"/>
      <c r="U9" s="2"/>
      <c r="V9" s="2"/>
      <c r="W9" s="180">
        <f>'11月（内訳）'!W9:AO11</f>
        <v>0</v>
      </c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2"/>
      <c r="AQ9" s="2"/>
      <c r="AR9" s="168"/>
      <c r="AS9" s="169"/>
      <c r="AT9" s="169"/>
      <c r="AU9" s="169"/>
      <c r="AV9" s="169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1"/>
      <c r="BQ9" s="11"/>
    </row>
    <row r="10" spans="1:73" s="25" customFormat="1" ht="9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2"/>
      <c r="U10" s="2"/>
      <c r="V10" s="2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"/>
      <c r="AQ10" s="1"/>
      <c r="AR10" s="168"/>
      <c r="AS10" s="169"/>
      <c r="AT10" s="169"/>
      <c r="AU10" s="169"/>
      <c r="AV10" s="169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1"/>
      <c r="BQ10" s="24"/>
    </row>
    <row r="11" spans="1:73" s="25" customFormat="1" ht="9.75" customHeight="1" thickBo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2"/>
      <c r="U11" s="2"/>
      <c r="V11" s="2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"/>
      <c r="AQ11" s="1"/>
      <c r="AR11" s="168"/>
      <c r="AS11" s="169"/>
      <c r="AT11" s="169"/>
      <c r="AU11" s="169"/>
      <c r="AV11" s="169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1"/>
      <c r="BQ11" s="24"/>
    </row>
    <row r="12" spans="1:73" s="25" customFormat="1" ht="2.25" customHeight="1">
      <c r="AR12" s="168"/>
      <c r="AS12" s="169"/>
      <c r="AT12" s="169"/>
      <c r="AU12" s="169"/>
      <c r="AV12" s="169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4"/>
      <c r="BQ12" s="24"/>
      <c r="BR12" s="24"/>
      <c r="BS12" s="24"/>
      <c r="BT12" s="24"/>
      <c r="BU12" s="24"/>
    </row>
    <row r="13" spans="1:73" s="25" customFormat="1" ht="9.75" customHeight="1">
      <c r="A13" s="185" t="s">
        <v>27</v>
      </c>
      <c r="B13" s="185"/>
      <c r="C13" s="185"/>
      <c r="D13" s="185"/>
      <c r="E13" s="185"/>
      <c r="F13" s="185"/>
      <c r="G13" s="186" t="s">
        <v>28</v>
      </c>
      <c r="H13" s="187"/>
      <c r="I13" s="188"/>
      <c r="J13" s="195">
        <f>'11月（内訳）'!J13:J15</f>
        <v>0</v>
      </c>
      <c r="K13" s="195">
        <f>'11月（内訳）'!K13:K15</f>
        <v>0</v>
      </c>
      <c r="L13" s="195">
        <f>'11月（内訳）'!L13:L15</f>
        <v>0</v>
      </c>
      <c r="M13" s="195">
        <f>'11月（内訳）'!M13:M15</f>
        <v>0</v>
      </c>
      <c r="N13" s="195">
        <f>'11月（内訳）'!N13:N15</f>
        <v>0</v>
      </c>
      <c r="O13" s="195">
        <f>'11月（内訳）'!O13:O15</f>
        <v>0</v>
      </c>
      <c r="P13" s="195">
        <f>'11月（内訳）'!P13:P15</f>
        <v>0</v>
      </c>
      <c r="Q13" s="195">
        <f>'11月（内訳）'!Q13:Q15</f>
        <v>0</v>
      </c>
      <c r="R13" s="195">
        <f>'11月（内訳）'!R13:R15</f>
        <v>0</v>
      </c>
      <c r="S13" s="195">
        <f>'11月（内訳）'!S13:S15</f>
        <v>0</v>
      </c>
      <c r="T13" s="195">
        <f>'11月（内訳）'!T13:T15</f>
        <v>0</v>
      </c>
      <c r="U13" s="195">
        <f>'11月（内訳）'!U13:U15</f>
        <v>0</v>
      </c>
      <c r="V13" s="198">
        <f>'11月（内訳）'!V13:V15</f>
        <v>0</v>
      </c>
      <c r="W13" s="172" t="s">
        <v>50</v>
      </c>
      <c r="X13" s="172"/>
      <c r="Y13" s="172"/>
      <c r="Z13" s="172"/>
      <c r="AA13" s="172"/>
      <c r="AB13" s="172"/>
      <c r="AC13" s="172"/>
      <c r="AD13" s="172"/>
      <c r="AE13" s="201"/>
      <c r="AF13" s="201"/>
      <c r="AG13" s="201"/>
      <c r="AR13" s="202"/>
      <c r="AS13" s="203"/>
      <c r="AT13" s="203"/>
      <c r="AU13" s="203"/>
      <c r="AV13" s="203"/>
      <c r="AW13" s="210" t="s">
        <v>51</v>
      </c>
      <c r="AX13" s="210"/>
      <c r="AY13" s="210"/>
      <c r="AZ13" s="210"/>
      <c r="BA13" s="171">
        <f>'11月（内訳）'!BA13:BD14</f>
        <v>0</v>
      </c>
      <c r="BB13" s="171"/>
      <c r="BC13" s="171"/>
      <c r="BD13" s="171"/>
      <c r="BE13" s="210" t="s">
        <v>11</v>
      </c>
      <c r="BF13" s="210"/>
      <c r="BG13" s="171">
        <f>'11月（内訳）'!BG13:BJ14</f>
        <v>0</v>
      </c>
      <c r="BH13" s="171"/>
      <c r="BI13" s="171"/>
      <c r="BJ13" s="171"/>
      <c r="BK13" s="210" t="s">
        <v>11</v>
      </c>
      <c r="BL13" s="210"/>
      <c r="BM13" s="171">
        <f>'11月（内訳）'!BM13:BP14</f>
        <v>0</v>
      </c>
      <c r="BN13" s="171"/>
      <c r="BO13" s="171"/>
      <c r="BP13" s="171"/>
      <c r="BQ13" s="24"/>
      <c r="BR13" s="24"/>
      <c r="BS13" s="24"/>
      <c r="BT13" s="24"/>
      <c r="BU13" s="24"/>
    </row>
    <row r="14" spans="1:73" s="25" customFormat="1" ht="9.75" customHeight="1">
      <c r="A14" s="185"/>
      <c r="B14" s="185"/>
      <c r="C14" s="185"/>
      <c r="D14" s="185"/>
      <c r="E14" s="185"/>
      <c r="F14" s="185"/>
      <c r="G14" s="189"/>
      <c r="H14" s="190"/>
      <c r="I14" s="191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9"/>
      <c r="W14" s="172"/>
      <c r="X14" s="172"/>
      <c r="Y14" s="172"/>
      <c r="Z14" s="172"/>
      <c r="AA14" s="172"/>
      <c r="AB14" s="172"/>
      <c r="AC14" s="172"/>
      <c r="AD14" s="172"/>
      <c r="AE14" s="201"/>
      <c r="AF14" s="201"/>
      <c r="AG14" s="201"/>
      <c r="AO14" s="1"/>
      <c r="AP14" s="1"/>
      <c r="AQ14" s="1"/>
      <c r="AR14" s="202"/>
      <c r="AS14" s="203"/>
      <c r="AT14" s="203"/>
      <c r="AU14" s="203"/>
      <c r="AV14" s="203"/>
      <c r="AW14" s="207"/>
      <c r="AX14" s="207"/>
      <c r="AY14" s="207"/>
      <c r="AZ14" s="207"/>
      <c r="BA14" s="173"/>
      <c r="BB14" s="173"/>
      <c r="BC14" s="173"/>
      <c r="BD14" s="173"/>
      <c r="BE14" s="207"/>
      <c r="BF14" s="207"/>
      <c r="BG14" s="173"/>
      <c r="BH14" s="173"/>
      <c r="BI14" s="173"/>
      <c r="BJ14" s="173"/>
      <c r="BK14" s="207"/>
      <c r="BL14" s="207"/>
      <c r="BM14" s="173"/>
      <c r="BN14" s="173"/>
      <c r="BO14" s="173"/>
      <c r="BP14" s="173"/>
      <c r="BQ14" s="24"/>
      <c r="BR14" s="24"/>
      <c r="BS14" s="24"/>
      <c r="BT14" s="24"/>
      <c r="BU14" s="24"/>
    </row>
    <row r="15" spans="1:73" s="25" customFormat="1" ht="9.75" customHeight="1">
      <c r="A15" s="185"/>
      <c r="B15" s="185"/>
      <c r="C15" s="185"/>
      <c r="D15" s="185"/>
      <c r="E15" s="185"/>
      <c r="F15" s="185"/>
      <c r="G15" s="192"/>
      <c r="H15" s="193"/>
      <c r="I15" s="194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200"/>
      <c r="W15" s="172"/>
      <c r="X15" s="172"/>
      <c r="Y15" s="172"/>
      <c r="Z15" s="172"/>
      <c r="AA15" s="172"/>
      <c r="AB15" s="172"/>
      <c r="AC15" s="172"/>
      <c r="AD15" s="172"/>
      <c r="AE15" s="201"/>
      <c r="AF15" s="201"/>
      <c r="AG15" s="201"/>
      <c r="AH15" s="26"/>
      <c r="AI15" s="26"/>
      <c r="AJ15" s="26"/>
      <c r="AK15" s="26"/>
      <c r="AL15" s="26"/>
      <c r="AM15" s="1"/>
      <c r="AN15" s="1"/>
      <c r="AO15" s="1"/>
      <c r="AP15" s="1"/>
      <c r="AQ15" s="1"/>
      <c r="AR15" s="202"/>
      <c r="AS15" s="203"/>
      <c r="AT15" s="203"/>
      <c r="AU15" s="203"/>
      <c r="AV15" s="203"/>
      <c r="AW15" s="207" t="s">
        <v>12</v>
      </c>
      <c r="AX15" s="207"/>
      <c r="AY15" s="207"/>
      <c r="AZ15" s="207"/>
      <c r="BA15" s="173">
        <f>'11月（内訳）'!BA15:BD16</f>
        <v>0</v>
      </c>
      <c r="BB15" s="173"/>
      <c r="BC15" s="173"/>
      <c r="BD15" s="173"/>
      <c r="BE15" s="207" t="s">
        <v>11</v>
      </c>
      <c r="BF15" s="207"/>
      <c r="BG15" s="173">
        <f>'11月（内訳）'!BG15:BJ16</f>
        <v>0</v>
      </c>
      <c r="BH15" s="173"/>
      <c r="BI15" s="173"/>
      <c r="BJ15" s="173"/>
      <c r="BK15" s="207" t="s">
        <v>11</v>
      </c>
      <c r="BL15" s="207"/>
      <c r="BM15" s="173">
        <f>'11月（内訳）'!BM15:BP16</f>
        <v>0</v>
      </c>
      <c r="BN15" s="173"/>
      <c r="BO15" s="173"/>
      <c r="BP15" s="173"/>
      <c r="BQ15" s="24"/>
      <c r="BR15" s="24"/>
      <c r="BS15" s="24"/>
      <c r="BT15" s="24"/>
      <c r="BU15" s="24"/>
    </row>
    <row r="16" spans="1:73" s="25" customFormat="1" ht="9.75" customHeight="1" thickBot="1">
      <c r="W16" s="1"/>
      <c r="X16" s="206" t="s">
        <v>54</v>
      </c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1"/>
      <c r="AO16" s="1"/>
      <c r="AP16" s="1"/>
      <c r="AQ16" s="1"/>
      <c r="AR16" s="204"/>
      <c r="AS16" s="205"/>
      <c r="AT16" s="205"/>
      <c r="AU16" s="205"/>
      <c r="AV16" s="205"/>
      <c r="AW16" s="208"/>
      <c r="AX16" s="208"/>
      <c r="AY16" s="208"/>
      <c r="AZ16" s="208"/>
      <c r="BA16" s="209"/>
      <c r="BB16" s="209"/>
      <c r="BC16" s="209"/>
      <c r="BD16" s="209"/>
      <c r="BE16" s="208"/>
      <c r="BF16" s="208"/>
      <c r="BG16" s="209"/>
      <c r="BH16" s="209"/>
      <c r="BI16" s="209"/>
      <c r="BJ16" s="209"/>
      <c r="BK16" s="208"/>
      <c r="BL16" s="208"/>
      <c r="BM16" s="209"/>
      <c r="BN16" s="209"/>
      <c r="BO16" s="209"/>
      <c r="BP16" s="209"/>
    </row>
    <row r="17" spans="1:69" s="25" customFormat="1" ht="3" customHeight="1" thickBot="1"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211"/>
      <c r="AL17" s="211"/>
      <c r="AM17" s="211"/>
      <c r="AN17" s="211"/>
      <c r="AO17" s="21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9" s="10" customFormat="1" ht="10.5" customHeight="1">
      <c r="A18" s="212" t="s">
        <v>55</v>
      </c>
      <c r="B18" s="213"/>
      <c r="C18" s="213"/>
      <c r="D18" s="213"/>
      <c r="E18" s="213"/>
      <c r="F18" s="222" t="s">
        <v>56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23"/>
      <c r="R18" s="226" t="s">
        <v>58</v>
      </c>
      <c r="S18" s="227"/>
      <c r="T18" s="227"/>
      <c r="U18" s="227"/>
      <c r="V18" s="232"/>
      <c r="W18" s="226" t="s">
        <v>57</v>
      </c>
      <c r="X18" s="227"/>
      <c r="Y18" s="227"/>
      <c r="Z18" s="227"/>
      <c r="AA18" s="227"/>
      <c r="AB18" s="235" t="s">
        <v>89</v>
      </c>
      <c r="AC18" s="235"/>
      <c r="AD18" s="235"/>
      <c r="AE18" s="235"/>
      <c r="AF18" s="235"/>
      <c r="AG18" s="222" t="s">
        <v>59</v>
      </c>
      <c r="AH18" s="213"/>
      <c r="AI18" s="213"/>
      <c r="AJ18" s="213"/>
      <c r="AK18" s="213"/>
      <c r="AL18" s="223"/>
      <c r="AM18" s="218" t="s">
        <v>60</v>
      </c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9"/>
    </row>
    <row r="19" spans="1:69" s="10" customFormat="1" ht="10.5" customHeight="1">
      <c r="A19" s="214"/>
      <c r="B19" s="215"/>
      <c r="C19" s="215"/>
      <c r="D19" s="215"/>
      <c r="E19" s="215"/>
      <c r="F19" s="22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25"/>
      <c r="R19" s="228"/>
      <c r="S19" s="229"/>
      <c r="T19" s="229"/>
      <c r="U19" s="229"/>
      <c r="V19" s="233"/>
      <c r="W19" s="228"/>
      <c r="X19" s="229"/>
      <c r="Y19" s="229"/>
      <c r="Z19" s="229"/>
      <c r="AA19" s="229"/>
      <c r="AB19" s="236"/>
      <c r="AC19" s="236"/>
      <c r="AD19" s="236"/>
      <c r="AE19" s="236"/>
      <c r="AF19" s="236"/>
      <c r="AG19" s="224"/>
      <c r="AH19" s="215"/>
      <c r="AI19" s="215"/>
      <c r="AJ19" s="215"/>
      <c r="AK19" s="215"/>
      <c r="AL19" s="225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1"/>
      <c r="BQ19" s="27"/>
    </row>
    <row r="20" spans="1:69" s="10" customFormat="1" ht="10.5" customHeight="1">
      <c r="A20" s="214"/>
      <c r="B20" s="215"/>
      <c r="C20" s="215"/>
      <c r="D20" s="215"/>
      <c r="E20" s="215"/>
      <c r="F20" s="22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25"/>
      <c r="R20" s="228"/>
      <c r="S20" s="229"/>
      <c r="T20" s="229"/>
      <c r="U20" s="229"/>
      <c r="V20" s="233"/>
      <c r="W20" s="228"/>
      <c r="X20" s="229"/>
      <c r="Y20" s="229"/>
      <c r="Z20" s="229"/>
      <c r="AA20" s="229"/>
      <c r="AB20" s="236"/>
      <c r="AC20" s="236"/>
      <c r="AD20" s="236"/>
      <c r="AE20" s="236"/>
      <c r="AF20" s="236"/>
      <c r="AG20" s="224"/>
      <c r="AH20" s="215"/>
      <c r="AI20" s="215"/>
      <c r="AJ20" s="215"/>
      <c r="AK20" s="215"/>
      <c r="AL20" s="225"/>
      <c r="AM20" s="220" t="s">
        <v>61</v>
      </c>
      <c r="AN20" s="220"/>
      <c r="AO20" s="220"/>
      <c r="AP20" s="220"/>
      <c r="AQ20" s="220"/>
      <c r="AR20" s="220"/>
      <c r="AS20" s="220"/>
      <c r="AT20" s="220"/>
      <c r="AU20" s="220"/>
      <c r="AV20" s="220"/>
      <c r="AW20" s="220" t="s">
        <v>62</v>
      </c>
      <c r="AX20" s="220"/>
      <c r="AY20" s="220"/>
      <c r="AZ20" s="220"/>
      <c r="BA20" s="220"/>
      <c r="BB20" s="220"/>
      <c r="BC20" s="220"/>
      <c r="BD20" s="220"/>
      <c r="BE20" s="220"/>
      <c r="BF20" s="220"/>
      <c r="BG20" s="220" t="s">
        <v>63</v>
      </c>
      <c r="BH20" s="220"/>
      <c r="BI20" s="220"/>
      <c r="BJ20" s="220"/>
      <c r="BK20" s="220"/>
      <c r="BL20" s="220"/>
      <c r="BM20" s="220"/>
      <c r="BN20" s="220"/>
      <c r="BO20" s="220"/>
      <c r="BP20" s="221"/>
      <c r="BQ20" s="27"/>
    </row>
    <row r="21" spans="1:69" s="10" customFormat="1" ht="10.5" customHeight="1">
      <c r="A21" s="216"/>
      <c r="B21" s="217"/>
      <c r="C21" s="217"/>
      <c r="D21" s="217"/>
      <c r="E21" s="217"/>
      <c r="F21" s="224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25"/>
      <c r="R21" s="230"/>
      <c r="S21" s="231"/>
      <c r="T21" s="231"/>
      <c r="U21" s="231"/>
      <c r="V21" s="234"/>
      <c r="W21" s="230"/>
      <c r="X21" s="231"/>
      <c r="Y21" s="231"/>
      <c r="Z21" s="231"/>
      <c r="AA21" s="231"/>
      <c r="AB21" s="236"/>
      <c r="AC21" s="236"/>
      <c r="AD21" s="236"/>
      <c r="AE21" s="236"/>
      <c r="AF21" s="236"/>
      <c r="AG21" s="237"/>
      <c r="AH21" s="217"/>
      <c r="AI21" s="217"/>
      <c r="AJ21" s="217"/>
      <c r="AK21" s="217"/>
      <c r="AL21" s="238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1"/>
      <c r="BQ21" s="27"/>
    </row>
    <row r="22" spans="1:69" s="10" customFormat="1" ht="10.5" customHeight="1">
      <c r="A22" s="239"/>
      <c r="B22" s="240"/>
      <c r="C22" s="240"/>
      <c r="D22" s="240"/>
      <c r="E22" s="240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6"/>
      <c r="AC22" s="246"/>
      <c r="AD22" s="246"/>
      <c r="AE22" s="246"/>
      <c r="AF22" s="246"/>
      <c r="AG22" s="247"/>
      <c r="AH22" s="247"/>
      <c r="AI22" s="247"/>
      <c r="AJ22" s="247"/>
      <c r="AK22" s="247"/>
      <c r="AL22" s="247"/>
      <c r="AM22" s="243">
        <f>W22*AB22</f>
        <v>0</v>
      </c>
      <c r="AN22" s="243"/>
      <c r="AO22" s="243"/>
      <c r="AP22" s="243"/>
      <c r="AQ22" s="243"/>
      <c r="AR22" s="243"/>
      <c r="AS22" s="243"/>
      <c r="AT22" s="243"/>
      <c r="AU22" s="243"/>
      <c r="AV22" s="243"/>
      <c r="AW22" s="243">
        <f>IF(AM22="","",IF(AND(AG22="",AM22&gt;0),"税率入力",IF(AND(AG22="　",AM22&gt;0),"税率入力",ROUNDDOWN(AM22*BR57,0))))</f>
        <v>0</v>
      </c>
      <c r="AX22" s="243"/>
      <c r="AY22" s="243"/>
      <c r="AZ22" s="243"/>
      <c r="BA22" s="243"/>
      <c r="BB22" s="243"/>
      <c r="BC22" s="243"/>
      <c r="BD22" s="243"/>
      <c r="BE22" s="243"/>
      <c r="BF22" s="243"/>
      <c r="BG22" s="243">
        <f>IF(AW22="","",AM22+AW22)</f>
        <v>0</v>
      </c>
      <c r="BH22" s="243"/>
      <c r="BI22" s="243"/>
      <c r="BJ22" s="243"/>
      <c r="BK22" s="243"/>
      <c r="BL22" s="243"/>
      <c r="BM22" s="243"/>
      <c r="BN22" s="243"/>
      <c r="BO22" s="243"/>
      <c r="BP22" s="244"/>
      <c r="BQ22" s="11"/>
    </row>
    <row r="23" spans="1:69" s="10" customFormat="1" ht="10.5" customHeight="1">
      <c r="A23" s="241"/>
      <c r="B23" s="242"/>
      <c r="C23" s="242"/>
      <c r="D23" s="242"/>
      <c r="E23" s="242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6"/>
      <c r="AC23" s="246"/>
      <c r="AD23" s="246"/>
      <c r="AE23" s="246"/>
      <c r="AF23" s="246"/>
      <c r="AG23" s="247"/>
      <c r="AH23" s="247"/>
      <c r="AI23" s="247"/>
      <c r="AJ23" s="247"/>
      <c r="AK23" s="247"/>
      <c r="AL23" s="247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4"/>
      <c r="BQ23" s="11"/>
    </row>
    <row r="24" spans="1:69" s="10" customFormat="1" ht="10.5" customHeight="1">
      <c r="A24" s="239"/>
      <c r="B24" s="240"/>
      <c r="C24" s="240"/>
      <c r="D24" s="240"/>
      <c r="E24" s="240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6"/>
      <c r="AC24" s="246"/>
      <c r="AD24" s="246"/>
      <c r="AE24" s="246"/>
      <c r="AF24" s="246"/>
      <c r="AG24" s="247"/>
      <c r="AH24" s="247"/>
      <c r="AI24" s="247"/>
      <c r="AJ24" s="247"/>
      <c r="AK24" s="247"/>
      <c r="AL24" s="247"/>
      <c r="AM24" s="248">
        <f>W24*AB24</f>
        <v>0</v>
      </c>
      <c r="AN24" s="249"/>
      <c r="AO24" s="249"/>
      <c r="AP24" s="249"/>
      <c r="AQ24" s="249"/>
      <c r="AR24" s="249"/>
      <c r="AS24" s="249"/>
      <c r="AT24" s="249"/>
      <c r="AU24" s="249"/>
      <c r="AV24" s="250"/>
      <c r="AW24" s="243">
        <f>IF(AM24="","",IF(AND(AG24="",AM24&gt;0),"税率入力",IF(AND(AG24="　",AM24&gt;0),"税率入力",ROUNDDOWN(AM24*BR58,0))))</f>
        <v>0</v>
      </c>
      <c r="AX24" s="243"/>
      <c r="AY24" s="243"/>
      <c r="AZ24" s="243"/>
      <c r="BA24" s="243"/>
      <c r="BB24" s="243"/>
      <c r="BC24" s="243"/>
      <c r="BD24" s="243"/>
      <c r="BE24" s="243"/>
      <c r="BF24" s="243"/>
      <c r="BG24" s="243">
        <f>IF(AW24="","",AM24+AW24)</f>
        <v>0</v>
      </c>
      <c r="BH24" s="243"/>
      <c r="BI24" s="243"/>
      <c r="BJ24" s="243"/>
      <c r="BK24" s="243"/>
      <c r="BL24" s="243"/>
      <c r="BM24" s="243"/>
      <c r="BN24" s="243"/>
      <c r="BO24" s="243"/>
      <c r="BP24" s="244"/>
      <c r="BQ24" s="11"/>
    </row>
    <row r="25" spans="1:69" s="10" customFormat="1" ht="10.5" customHeight="1">
      <c r="A25" s="241"/>
      <c r="B25" s="242"/>
      <c r="C25" s="242"/>
      <c r="D25" s="242"/>
      <c r="E25" s="242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6"/>
      <c r="AC25" s="246"/>
      <c r="AD25" s="246"/>
      <c r="AE25" s="246"/>
      <c r="AF25" s="246"/>
      <c r="AG25" s="247"/>
      <c r="AH25" s="247"/>
      <c r="AI25" s="247"/>
      <c r="AJ25" s="247"/>
      <c r="AK25" s="247"/>
      <c r="AL25" s="247"/>
      <c r="AM25" s="251"/>
      <c r="AN25" s="252"/>
      <c r="AO25" s="252"/>
      <c r="AP25" s="252"/>
      <c r="AQ25" s="252"/>
      <c r="AR25" s="252"/>
      <c r="AS25" s="252"/>
      <c r="AT25" s="252"/>
      <c r="AU25" s="252"/>
      <c r="AV25" s="25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4"/>
      <c r="BQ25" s="11"/>
    </row>
    <row r="26" spans="1:69" s="10" customFormat="1" ht="10.5" customHeight="1">
      <c r="A26" s="239"/>
      <c r="B26" s="240"/>
      <c r="C26" s="240"/>
      <c r="D26" s="240"/>
      <c r="E26" s="240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6"/>
      <c r="AC26" s="246"/>
      <c r="AD26" s="246"/>
      <c r="AE26" s="246"/>
      <c r="AF26" s="246"/>
      <c r="AG26" s="247"/>
      <c r="AH26" s="247"/>
      <c r="AI26" s="247"/>
      <c r="AJ26" s="247"/>
      <c r="AK26" s="247"/>
      <c r="AL26" s="247"/>
      <c r="AM26" s="248">
        <f>W26*AB26</f>
        <v>0</v>
      </c>
      <c r="AN26" s="249"/>
      <c r="AO26" s="249"/>
      <c r="AP26" s="249"/>
      <c r="AQ26" s="249"/>
      <c r="AR26" s="249"/>
      <c r="AS26" s="249"/>
      <c r="AT26" s="249"/>
      <c r="AU26" s="249"/>
      <c r="AV26" s="250"/>
      <c r="AW26" s="243">
        <f>IF(AM26="","",IF(AND(AG26="",AM26&gt;0),"税率入力",IF(AND(AG26="　",AM26&gt;0),"税率入力",ROUNDDOWN(AM26*BR59,0))))</f>
        <v>0</v>
      </c>
      <c r="AX26" s="243"/>
      <c r="AY26" s="243"/>
      <c r="AZ26" s="243"/>
      <c r="BA26" s="243"/>
      <c r="BB26" s="243"/>
      <c r="BC26" s="243"/>
      <c r="BD26" s="243"/>
      <c r="BE26" s="243"/>
      <c r="BF26" s="243"/>
      <c r="BG26" s="243">
        <f>IF(AW26="","",AM26+AW26)</f>
        <v>0</v>
      </c>
      <c r="BH26" s="243"/>
      <c r="BI26" s="243"/>
      <c r="BJ26" s="243"/>
      <c r="BK26" s="243"/>
      <c r="BL26" s="243"/>
      <c r="BM26" s="243"/>
      <c r="BN26" s="243"/>
      <c r="BO26" s="243"/>
      <c r="BP26" s="244"/>
      <c r="BQ26" s="11"/>
    </row>
    <row r="27" spans="1:69" s="10" customFormat="1" ht="10.5" customHeight="1">
      <c r="A27" s="241"/>
      <c r="B27" s="242"/>
      <c r="C27" s="242"/>
      <c r="D27" s="242"/>
      <c r="E27" s="242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6"/>
      <c r="AC27" s="246"/>
      <c r="AD27" s="246"/>
      <c r="AE27" s="246"/>
      <c r="AF27" s="246"/>
      <c r="AG27" s="247"/>
      <c r="AH27" s="247"/>
      <c r="AI27" s="247"/>
      <c r="AJ27" s="247"/>
      <c r="AK27" s="247"/>
      <c r="AL27" s="247"/>
      <c r="AM27" s="251"/>
      <c r="AN27" s="252"/>
      <c r="AO27" s="252"/>
      <c r="AP27" s="252"/>
      <c r="AQ27" s="252"/>
      <c r="AR27" s="252"/>
      <c r="AS27" s="252"/>
      <c r="AT27" s="252"/>
      <c r="AU27" s="252"/>
      <c r="AV27" s="25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4"/>
      <c r="BQ27" s="11"/>
    </row>
    <row r="28" spans="1:69" s="10" customFormat="1" ht="10.5" customHeight="1">
      <c r="A28" s="239"/>
      <c r="B28" s="240"/>
      <c r="C28" s="240"/>
      <c r="D28" s="240"/>
      <c r="E28" s="240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6"/>
      <c r="AC28" s="246"/>
      <c r="AD28" s="246"/>
      <c r="AE28" s="246"/>
      <c r="AF28" s="246"/>
      <c r="AG28" s="247"/>
      <c r="AH28" s="247"/>
      <c r="AI28" s="247"/>
      <c r="AJ28" s="247"/>
      <c r="AK28" s="247"/>
      <c r="AL28" s="247"/>
      <c r="AM28" s="248">
        <f>W28*AB28</f>
        <v>0</v>
      </c>
      <c r="AN28" s="249"/>
      <c r="AO28" s="249"/>
      <c r="AP28" s="249"/>
      <c r="AQ28" s="249"/>
      <c r="AR28" s="249"/>
      <c r="AS28" s="249"/>
      <c r="AT28" s="249"/>
      <c r="AU28" s="249"/>
      <c r="AV28" s="250"/>
      <c r="AW28" s="243">
        <f>IF(AM28="","",IF(AND(AG28="",AM28&gt;0),"税率入力",IF(AND(AG28="　",AM28&gt;0),"税率入力",ROUNDDOWN(AM28*BR60,0))))</f>
        <v>0</v>
      </c>
      <c r="AX28" s="243"/>
      <c r="AY28" s="243"/>
      <c r="AZ28" s="243"/>
      <c r="BA28" s="243"/>
      <c r="BB28" s="243"/>
      <c r="BC28" s="243"/>
      <c r="BD28" s="243"/>
      <c r="BE28" s="243"/>
      <c r="BF28" s="243"/>
      <c r="BG28" s="243">
        <f>IF(AW28="","",AM28+AW28)</f>
        <v>0</v>
      </c>
      <c r="BH28" s="243"/>
      <c r="BI28" s="243"/>
      <c r="BJ28" s="243"/>
      <c r="BK28" s="243"/>
      <c r="BL28" s="243"/>
      <c r="BM28" s="243"/>
      <c r="BN28" s="243"/>
      <c r="BO28" s="243"/>
      <c r="BP28" s="244"/>
      <c r="BQ28" s="11"/>
    </row>
    <row r="29" spans="1:69" s="10" customFormat="1" ht="10.5" customHeight="1">
      <c r="A29" s="241"/>
      <c r="B29" s="242"/>
      <c r="C29" s="242"/>
      <c r="D29" s="242"/>
      <c r="E29" s="242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6"/>
      <c r="AC29" s="246"/>
      <c r="AD29" s="246"/>
      <c r="AE29" s="246"/>
      <c r="AF29" s="246"/>
      <c r="AG29" s="247"/>
      <c r="AH29" s="247"/>
      <c r="AI29" s="247"/>
      <c r="AJ29" s="247"/>
      <c r="AK29" s="247"/>
      <c r="AL29" s="247"/>
      <c r="AM29" s="251"/>
      <c r="AN29" s="252"/>
      <c r="AO29" s="252"/>
      <c r="AP29" s="252"/>
      <c r="AQ29" s="252"/>
      <c r="AR29" s="252"/>
      <c r="AS29" s="252"/>
      <c r="AT29" s="252"/>
      <c r="AU29" s="252"/>
      <c r="AV29" s="25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4"/>
      <c r="BQ29" s="11"/>
    </row>
    <row r="30" spans="1:69" s="10" customFormat="1" ht="10.5" customHeight="1">
      <c r="A30" s="239"/>
      <c r="B30" s="240"/>
      <c r="C30" s="240"/>
      <c r="D30" s="240"/>
      <c r="E30" s="240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6"/>
      <c r="AC30" s="246"/>
      <c r="AD30" s="246"/>
      <c r="AE30" s="246"/>
      <c r="AF30" s="246"/>
      <c r="AG30" s="247"/>
      <c r="AH30" s="247"/>
      <c r="AI30" s="247"/>
      <c r="AJ30" s="247"/>
      <c r="AK30" s="247"/>
      <c r="AL30" s="247"/>
      <c r="AM30" s="248">
        <f>W30*AB30</f>
        <v>0</v>
      </c>
      <c r="AN30" s="249"/>
      <c r="AO30" s="249"/>
      <c r="AP30" s="249"/>
      <c r="AQ30" s="249"/>
      <c r="AR30" s="249"/>
      <c r="AS30" s="249"/>
      <c r="AT30" s="249"/>
      <c r="AU30" s="249"/>
      <c r="AV30" s="250"/>
      <c r="AW30" s="243">
        <f>IF(AM30="","",IF(AND(AG30="",AM30&gt;0),"税率入力",IF(AND(AG30="　",AM30&gt;0),"税率入力",ROUNDDOWN(AM30*BR61,0))))</f>
        <v>0</v>
      </c>
      <c r="AX30" s="243"/>
      <c r="AY30" s="243"/>
      <c r="AZ30" s="243"/>
      <c r="BA30" s="243"/>
      <c r="BB30" s="243"/>
      <c r="BC30" s="243"/>
      <c r="BD30" s="243"/>
      <c r="BE30" s="243"/>
      <c r="BF30" s="243"/>
      <c r="BG30" s="243">
        <f>IF(AW30="","",AM30+AW30)</f>
        <v>0</v>
      </c>
      <c r="BH30" s="243"/>
      <c r="BI30" s="243"/>
      <c r="BJ30" s="243"/>
      <c r="BK30" s="243"/>
      <c r="BL30" s="243"/>
      <c r="BM30" s="243"/>
      <c r="BN30" s="243"/>
      <c r="BO30" s="243"/>
      <c r="BP30" s="244"/>
      <c r="BQ30" s="11"/>
    </row>
    <row r="31" spans="1:69" s="10" customFormat="1" ht="10.5" customHeight="1">
      <c r="A31" s="241"/>
      <c r="B31" s="242"/>
      <c r="C31" s="242"/>
      <c r="D31" s="242"/>
      <c r="E31" s="242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6"/>
      <c r="AC31" s="246"/>
      <c r="AD31" s="246"/>
      <c r="AE31" s="246"/>
      <c r="AF31" s="246"/>
      <c r="AG31" s="247"/>
      <c r="AH31" s="247"/>
      <c r="AI31" s="247"/>
      <c r="AJ31" s="247"/>
      <c r="AK31" s="247"/>
      <c r="AL31" s="247"/>
      <c r="AM31" s="251"/>
      <c r="AN31" s="252"/>
      <c r="AO31" s="252"/>
      <c r="AP31" s="252"/>
      <c r="AQ31" s="252"/>
      <c r="AR31" s="252"/>
      <c r="AS31" s="252"/>
      <c r="AT31" s="252"/>
      <c r="AU31" s="252"/>
      <c r="AV31" s="25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4"/>
      <c r="BQ31" s="11"/>
    </row>
    <row r="32" spans="1:69" s="10" customFormat="1" ht="10.5" customHeight="1">
      <c r="A32" s="239"/>
      <c r="B32" s="240"/>
      <c r="C32" s="240"/>
      <c r="D32" s="240"/>
      <c r="E32" s="240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6"/>
      <c r="AC32" s="246"/>
      <c r="AD32" s="246"/>
      <c r="AE32" s="246"/>
      <c r="AF32" s="246"/>
      <c r="AG32" s="247"/>
      <c r="AH32" s="247"/>
      <c r="AI32" s="247"/>
      <c r="AJ32" s="247"/>
      <c r="AK32" s="247"/>
      <c r="AL32" s="247"/>
      <c r="AM32" s="248">
        <f>W32*AB32</f>
        <v>0</v>
      </c>
      <c r="AN32" s="249"/>
      <c r="AO32" s="249"/>
      <c r="AP32" s="249"/>
      <c r="AQ32" s="249"/>
      <c r="AR32" s="249"/>
      <c r="AS32" s="249"/>
      <c r="AT32" s="249"/>
      <c r="AU32" s="249"/>
      <c r="AV32" s="250"/>
      <c r="AW32" s="243">
        <f>IF(AM32="","",IF(AND(AG32="",AM32&gt;0),"税率入力",IF(AND(AG32="　",AM32&gt;0),"税率入力",ROUNDDOWN(AM32*BR62,0))))</f>
        <v>0</v>
      </c>
      <c r="AX32" s="243"/>
      <c r="AY32" s="243"/>
      <c r="AZ32" s="243"/>
      <c r="BA32" s="243"/>
      <c r="BB32" s="243"/>
      <c r="BC32" s="243"/>
      <c r="BD32" s="243"/>
      <c r="BE32" s="243"/>
      <c r="BF32" s="243"/>
      <c r="BG32" s="243">
        <f>IF(AW32="","",AM32+AW32)</f>
        <v>0</v>
      </c>
      <c r="BH32" s="243"/>
      <c r="BI32" s="243"/>
      <c r="BJ32" s="243"/>
      <c r="BK32" s="243"/>
      <c r="BL32" s="243"/>
      <c r="BM32" s="243"/>
      <c r="BN32" s="243"/>
      <c r="BO32" s="243"/>
      <c r="BP32" s="244"/>
      <c r="BQ32" s="11"/>
    </row>
    <row r="33" spans="1:73" s="10" customFormat="1" ht="10.5" customHeight="1">
      <c r="A33" s="241"/>
      <c r="B33" s="242"/>
      <c r="C33" s="242"/>
      <c r="D33" s="242"/>
      <c r="E33" s="242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6"/>
      <c r="AC33" s="246"/>
      <c r="AD33" s="246"/>
      <c r="AE33" s="246"/>
      <c r="AF33" s="246"/>
      <c r="AG33" s="247"/>
      <c r="AH33" s="247"/>
      <c r="AI33" s="247"/>
      <c r="AJ33" s="247"/>
      <c r="AK33" s="247"/>
      <c r="AL33" s="247"/>
      <c r="AM33" s="251"/>
      <c r="AN33" s="252"/>
      <c r="AO33" s="252"/>
      <c r="AP33" s="252"/>
      <c r="AQ33" s="252"/>
      <c r="AR33" s="252"/>
      <c r="AS33" s="252"/>
      <c r="AT33" s="252"/>
      <c r="AU33" s="252"/>
      <c r="AV33" s="25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4"/>
      <c r="BQ33" s="11"/>
    </row>
    <row r="34" spans="1:73" s="10" customFormat="1" ht="10.5" customHeight="1">
      <c r="A34" s="239"/>
      <c r="B34" s="240"/>
      <c r="C34" s="240"/>
      <c r="D34" s="240"/>
      <c r="E34" s="240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6"/>
      <c r="AC34" s="246"/>
      <c r="AD34" s="246"/>
      <c r="AE34" s="246"/>
      <c r="AF34" s="246"/>
      <c r="AG34" s="247"/>
      <c r="AH34" s="247"/>
      <c r="AI34" s="247"/>
      <c r="AJ34" s="247"/>
      <c r="AK34" s="247"/>
      <c r="AL34" s="247"/>
      <c r="AM34" s="248">
        <f>W34*AB34</f>
        <v>0</v>
      </c>
      <c r="AN34" s="249"/>
      <c r="AO34" s="249"/>
      <c r="AP34" s="249"/>
      <c r="AQ34" s="249"/>
      <c r="AR34" s="249"/>
      <c r="AS34" s="249"/>
      <c r="AT34" s="249"/>
      <c r="AU34" s="249"/>
      <c r="AV34" s="250"/>
      <c r="AW34" s="243">
        <f>IF(AM34="","",IF(AND(AG34="",AM34&gt;0),"税率入力",IF(AND(AG34="　",AM34&gt;0),"税率入力",ROUNDDOWN(AM34*BR63,0))))</f>
        <v>0</v>
      </c>
      <c r="AX34" s="243"/>
      <c r="AY34" s="243"/>
      <c r="AZ34" s="243"/>
      <c r="BA34" s="243"/>
      <c r="BB34" s="243"/>
      <c r="BC34" s="243"/>
      <c r="BD34" s="243"/>
      <c r="BE34" s="243"/>
      <c r="BF34" s="243"/>
      <c r="BG34" s="243">
        <f>IF(AW34="","",AM34+AW34)</f>
        <v>0</v>
      </c>
      <c r="BH34" s="243"/>
      <c r="BI34" s="243"/>
      <c r="BJ34" s="243"/>
      <c r="BK34" s="243"/>
      <c r="BL34" s="243"/>
      <c r="BM34" s="243"/>
      <c r="BN34" s="243"/>
      <c r="BO34" s="243"/>
      <c r="BP34" s="244"/>
      <c r="BQ34" s="11"/>
    </row>
    <row r="35" spans="1:73" s="10" customFormat="1" ht="10.5" customHeight="1">
      <c r="A35" s="241"/>
      <c r="B35" s="242"/>
      <c r="C35" s="242"/>
      <c r="D35" s="242"/>
      <c r="E35" s="242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6"/>
      <c r="AC35" s="246"/>
      <c r="AD35" s="246"/>
      <c r="AE35" s="246"/>
      <c r="AF35" s="246"/>
      <c r="AG35" s="247"/>
      <c r="AH35" s="247"/>
      <c r="AI35" s="247"/>
      <c r="AJ35" s="247"/>
      <c r="AK35" s="247"/>
      <c r="AL35" s="247"/>
      <c r="AM35" s="251"/>
      <c r="AN35" s="252"/>
      <c r="AO35" s="252"/>
      <c r="AP35" s="252"/>
      <c r="AQ35" s="252"/>
      <c r="AR35" s="252"/>
      <c r="AS35" s="252"/>
      <c r="AT35" s="252"/>
      <c r="AU35" s="252"/>
      <c r="AV35" s="25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4"/>
      <c r="BQ35" s="11"/>
    </row>
    <row r="36" spans="1:73" s="10" customFormat="1" ht="10.5" customHeight="1">
      <c r="A36" s="239"/>
      <c r="B36" s="240"/>
      <c r="C36" s="240"/>
      <c r="D36" s="240"/>
      <c r="E36" s="240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6"/>
      <c r="AC36" s="246"/>
      <c r="AD36" s="246"/>
      <c r="AE36" s="246"/>
      <c r="AF36" s="246"/>
      <c r="AG36" s="247"/>
      <c r="AH36" s="247"/>
      <c r="AI36" s="247"/>
      <c r="AJ36" s="247"/>
      <c r="AK36" s="247"/>
      <c r="AL36" s="247"/>
      <c r="AM36" s="248">
        <f>W36*AB36</f>
        <v>0</v>
      </c>
      <c r="AN36" s="249"/>
      <c r="AO36" s="249"/>
      <c r="AP36" s="249"/>
      <c r="AQ36" s="249"/>
      <c r="AR36" s="249"/>
      <c r="AS36" s="249"/>
      <c r="AT36" s="249"/>
      <c r="AU36" s="249"/>
      <c r="AV36" s="250"/>
      <c r="AW36" s="243">
        <f>IF(AM36="","",IF(AND(AG36="",AM36&gt;0),"税率入力",IF(AND(AG36="　",AM36&gt;0),"税率入力",ROUNDDOWN(AM36*BR64,0))))</f>
        <v>0</v>
      </c>
      <c r="AX36" s="243"/>
      <c r="AY36" s="243"/>
      <c r="AZ36" s="243"/>
      <c r="BA36" s="243"/>
      <c r="BB36" s="243"/>
      <c r="BC36" s="243"/>
      <c r="BD36" s="243"/>
      <c r="BE36" s="243"/>
      <c r="BF36" s="243"/>
      <c r="BG36" s="243">
        <f>IF(AW36="","",AM36+AW36)</f>
        <v>0</v>
      </c>
      <c r="BH36" s="243"/>
      <c r="BI36" s="243"/>
      <c r="BJ36" s="243"/>
      <c r="BK36" s="243"/>
      <c r="BL36" s="243"/>
      <c r="BM36" s="243"/>
      <c r="BN36" s="243"/>
      <c r="BO36" s="243"/>
      <c r="BP36" s="244"/>
      <c r="BQ36" s="11"/>
    </row>
    <row r="37" spans="1:73" s="10" customFormat="1" ht="10.5" customHeight="1">
      <c r="A37" s="241"/>
      <c r="B37" s="242"/>
      <c r="C37" s="242"/>
      <c r="D37" s="242"/>
      <c r="E37" s="242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6"/>
      <c r="AC37" s="246"/>
      <c r="AD37" s="246"/>
      <c r="AE37" s="246"/>
      <c r="AF37" s="246"/>
      <c r="AG37" s="247"/>
      <c r="AH37" s="247"/>
      <c r="AI37" s="247"/>
      <c r="AJ37" s="247"/>
      <c r="AK37" s="247"/>
      <c r="AL37" s="247"/>
      <c r="AM37" s="251"/>
      <c r="AN37" s="252"/>
      <c r="AO37" s="252"/>
      <c r="AP37" s="252"/>
      <c r="AQ37" s="252"/>
      <c r="AR37" s="252"/>
      <c r="AS37" s="252"/>
      <c r="AT37" s="252"/>
      <c r="AU37" s="252"/>
      <c r="AV37" s="25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11"/>
    </row>
    <row r="38" spans="1:73" s="10" customFormat="1" ht="10.5" customHeight="1">
      <c r="A38" s="254" t="s">
        <v>65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6"/>
      <c r="AM38" s="243">
        <f>SUM(AM22:AV37)</f>
        <v>0</v>
      </c>
      <c r="AN38" s="243"/>
      <c r="AO38" s="243"/>
      <c r="AP38" s="243"/>
      <c r="AQ38" s="243"/>
      <c r="AR38" s="243"/>
      <c r="AS38" s="243"/>
      <c r="AT38" s="243"/>
      <c r="AU38" s="243"/>
      <c r="AV38" s="243"/>
      <c r="AW38" s="243">
        <f>SUM(AW22:BF37)</f>
        <v>0</v>
      </c>
      <c r="AX38" s="243"/>
      <c r="AY38" s="243"/>
      <c r="AZ38" s="243"/>
      <c r="BA38" s="243"/>
      <c r="BB38" s="243"/>
      <c r="BC38" s="243"/>
      <c r="BD38" s="243"/>
      <c r="BE38" s="243"/>
      <c r="BF38" s="243"/>
      <c r="BG38" s="243">
        <f>SUM(BG22:BP37)</f>
        <v>0</v>
      </c>
      <c r="BH38" s="243"/>
      <c r="BI38" s="243"/>
      <c r="BJ38" s="243"/>
      <c r="BK38" s="243"/>
      <c r="BL38" s="243"/>
      <c r="BM38" s="243"/>
      <c r="BN38" s="243"/>
      <c r="BO38" s="243"/>
      <c r="BP38" s="244"/>
      <c r="BQ38" s="11"/>
    </row>
    <row r="39" spans="1:73" s="10" customFormat="1" ht="10.5" customHeight="1" thickBo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25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11"/>
      <c r="BR39" s="11"/>
      <c r="BS39" s="11"/>
    </row>
    <row r="40" spans="1:73" s="10" customFormat="1" ht="10.5" customHeight="1" thickTop="1">
      <c r="A40" s="263" t="s">
        <v>66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5" t="s">
        <v>67</v>
      </c>
      <c r="AH40" s="264"/>
      <c r="AI40" s="264"/>
      <c r="AJ40" s="264"/>
      <c r="AK40" s="264"/>
      <c r="AL40" s="266"/>
      <c r="AM40" s="259" t="s">
        <v>68</v>
      </c>
      <c r="AN40" s="259"/>
      <c r="AO40" s="259"/>
      <c r="AP40" s="259"/>
      <c r="AQ40" s="259"/>
      <c r="AR40" s="259"/>
      <c r="AS40" s="259"/>
      <c r="AT40" s="259"/>
      <c r="AU40" s="259"/>
      <c r="AV40" s="259"/>
      <c r="AW40" s="259" t="s">
        <v>69</v>
      </c>
      <c r="AX40" s="259"/>
      <c r="AY40" s="259"/>
      <c r="AZ40" s="259"/>
      <c r="BA40" s="259"/>
      <c r="BB40" s="259"/>
      <c r="BC40" s="259"/>
      <c r="BD40" s="259"/>
      <c r="BE40" s="259"/>
      <c r="BF40" s="259"/>
      <c r="BG40" s="259" t="s">
        <v>70</v>
      </c>
      <c r="BH40" s="259"/>
      <c r="BI40" s="259"/>
      <c r="BJ40" s="259"/>
      <c r="BK40" s="259"/>
      <c r="BL40" s="259"/>
      <c r="BM40" s="259"/>
      <c r="BN40" s="259"/>
      <c r="BO40" s="259"/>
      <c r="BP40" s="260"/>
      <c r="BQ40" s="11"/>
      <c r="BR40" s="11"/>
      <c r="BS40" s="11"/>
    </row>
    <row r="41" spans="1:73" s="10" customFormat="1" ht="10.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37"/>
      <c r="AH41" s="217"/>
      <c r="AI41" s="217"/>
      <c r="AJ41" s="217"/>
      <c r="AK41" s="217"/>
      <c r="AL41" s="238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  <c r="BQ41" s="11"/>
      <c r="BR41" s="11"/>
      <c r="BS41" s="11"/>
    </row>
    <row r="42" spans="1:73" s="10" customFormat="1" ht="10.5" customHeight="1">
      <c r="A42" s="261" t="str">
        <f>IF(AG42="","",CONCATENATE(AG42," 対象"))</f>
        <v/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7" t="str">
        <f>IF(AND(NOT(AG40="10%"),COUNTIF(AG22:AL37,"10%")&gt;=1),"10%",IF(AND(NOT(AG40="8%(旧税)"),COUNTIF(AG22:AL37,"8%(旧税)")&gt;=1),"8%(旧税)",IF(AND(NOT(AG40="8%(軽減)"),COUNTIF(AG22:AL37,"8%(軽減)")&gt;=1),"8%(軽減)",IF(AND(NOT(AG40="不/非課税"),COUNTIF(AG22:AL37,"不/非課税")&gt;=1),"不/非課税",""))))</f>
        <v/>
      </c>
      <c r="AH42" s="267"/>
      <c r="AI42" s="267"/>
      <c r="AJ42" s="267"/>
      <c r="AK42" s="267"/>
      <c r="AL42" s="267"/>
      <c r="AM42" s="243" t="str">
        <f>IF(AG42="","",SUMIF(AG22:AL37,AG42,AM22:AV37))</f>
        <v/>
      </c>
      <c r="AN42" s="243"/>
      <c r="AO42" s="243"/>
      <c r="AP42" s="243"/>
      <c r="AQ42" s="243"/>
      <c r="AR42" s="243"/>
      <c r="AS42" s="243"/>
      <c r="AT42" s="243"/>
      <c r="AU42" s="243"/>
      <c r="AV42" s="243"/>
      <c r="AW42" s="243" t="str">
        <f>IF(AG42="","",IF(AG42="不/非課税",0,IF(AND(AG42="10%",BR68="切捨て"),ROUNDDOWN(AM42*0.1,0),IF(AND(AG42="10%",BR68="切上げ"),ROUNDUP(AM42*0.1,0),IF(AND(AG42="10%",BR68="四捨五入"),ROUND(AM42*0.1,0),IF(AND(AG42="8%(軽減)",BR68="切捨て"),ROUNDDOWN(AM42*0.08,0),IF(AND(AG42="8%(軽減)",BR68="切上げ"),ROUNDUP(AM42*0.08,0),IF(AND(AG42="8%(軽減)",BR68="四捨五入"),ROUND(AM42*0.08,0),IF(AND(AG42="8%(旧税)",BR68="切捨て"),ROUND(AM42*0.08,0),IF(AND(AG42="8%(旧税)",BR68="切上げ"),ROUND(AM42*0.08,0),IF(AND(AG42="8%(旧税)",BR68="四捨五入"),ROUND(AM42*0.08,0),0)))))))))))</f>
        <v/>
      </c>
      <c r="AX42" s="243"/>
      <c r="AY42" s="243"/>
      <c r="AZ42" s="243"/>
      <c r="BA42" s="243"/>
      <c r="BB42" s="243"/>
      <c r="BC42" s="243"/>
      <c r="BD42" s="243"/>
      <c r="BE42" s="243"/>
      <c r="BF42" s="243"/>
      <c r="BG42" s="243" t="str">
        <f>IF(AM42="","",AM42+AW42)</f>
        <v/>
      </c>
      <c r="BH42" s="243"/>
      <c r="BI42" s="243"/>
      <c r="BJ42" s="243"/>
      <c r="BK42" s="243"/>
      <c r="BL42" s="243"/>
      <c r="BM42" s="243"/>
      <c r="BN42" s="243"/>
      <c r="BO42" s="243"/>
      <c r="BP42" s="244"/>
      <c r="BQ42" s="11"/>
      <c r="BR42" s="11"/>
      <c r="BS42" s="11"/>
      <c r="BT42" s="11"/>
      <c r="BU42" s="11"/>
    </row>
    <row r="43" spans="1:73" s="10" customFormat="1" ht="10.5" customHeight="1">
      <c r="A43" s="261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7"/>
      <c r="AH43" s="267"/>
      <c r="AI43" s="267"/>
      <c r="AJ43" s="267"/>
      <c r="AK43" s="267"/>
      <c r="AL43" s="26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8"/>
      <c r="BQ43" s="11"/>
      <c r="BR43" s="11"/>
      <c r="BS43" s="11"/>
      <c r="BT43" s="11"/>
      <c r="BU43" s="11"/>
    </row>
    <row r="44" spans="1:73" s="10" customFormat="1" ht="10.5" customHeight="1">
      <c r="A44" s="268" t="str">
        <f>IF(AG44="","",CONCATENATE(AG44," 対象"))</f>
        <v/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7" t="str">
        <f>IF(AND(NOT(AG42="10%"),COUNTIF(AG22:AL37,"10%")&gt;=1),"10%",IF(AND(NOT(AG42="8%(旧税)"),COUNTIF(AG22:AL37,"8%(旧税)")&gt;=1),"8%(旧税)",IF(AND(NOT(AG42="8%(軽減)"),COUNTIF(AG22:AL37,"8%(軽減)")&gt;=1),"8%(軽減)",IF(AND(NOT(AG42="不/非課税"),COUNTIF(AG22:AL37,"不/非課税")&gt;=1),"不/非課税",""))))</f>
        <v/>
      </c>
      <c r="AH44" s="267"/>
      <c r="AI44" s="267"/>
      <c r="AJ44" s="267"/>
      <c r="AK44" s="267"/>
      <c r="AL44" s="267"/>
      <c r="AM44" s="243" t="str">
        <f>IF(AG44="","",SUMIF(AG22:AL37,AG44,AM22:AV37))</f>
        <v/>
      </c>
      <c r="AN44" s="243"/>
      <c r="AO44" s="243"/>
      <c r="AP44" s="243"/>
      <c r="AQ44" s="243"/>
      <c r="AR44" s="243"/>
      <c r="AS44" s="243"/>
      <c r="AT44" s="243"/>
      <c r="AU44" s="243"/>
      <c r="AV44" s="243"/>
      <c r="AW44" s="243" t="str">
        <f>IF(AG44="","",IF(AG44="不/非課税",0,IF(AND(AG44="10%",BR68="切捨て"),ROUNDDOWN(AM44*0.1,0),IF(AND(AG44="10%",BR68="切上げ"),ROUNDUP(AM44*0.1,0),IF(AND(AG44="10%",BR68="四捨五入"),ROUND(AM44*0.1,0),IF(AND(AG44="8%(軽減)",BR68="切捨て"),ROUNDDOWN(AM44*0.08,0),IF(AND(AG44="8%(軽減)",BR68="切上げ"),ROUNDUP(AM44*0.08,0),IF(AND(AG44="8%(軽減)",BR68="四捨五入"),ROUND(AM44*0.08,0),IF(AND(AG44="8%(旧税)",BR68="切捨て"),ROUND(AM44*0.08,0),IF(AND(AG44="8%(旧税)",BR68="切上げ"),ROUND(AM44*0.08,0),IF(AND(AG44="8%(旧税)",BR68="四捨五入"),ROUND(AM44*0.08,0),0)))))))))))</f>
        <v/>
      </c>
      <c r="AX44" s="243"/>
      <c r="AY44" s="243"/>
      <c r="AZ44" s="243"/>
      <c r="BA44" s="243"/>
      <c r="BB44" s="243"/>
      <c r="BC44" s="243"/>
      <c r="BD44" s="243"/>
      <c r="BE44" s="243"/>
      <c r="BF44" s="243"/>
      <c r="BG44" s="243" t="str">
        <f>IF(AM44="","",AM44+AW44)</f>
        <v/>
      </c>
      <c r="BH44" s="243"/>
      <c r="BI44" s="243"/>
      <c r="BJ44" s="243"/>
      <c r="BK44" s="243"/>
      <c r="BL44" s="243"/>
      <c r="BM44" s="243"/>
      <c r="BN44" s="243"/>
      <c r="BO44" s="243"/>
      <c r="BP44" s="244"/>
      <c r="BQ44" s="11"/>
      <c r="BR44" s="11"/>
      <c r="BS44" s="11"/>
      <c r="BT44" s="11"/>
      <c r="BU44" s="11"/>
    </row>
    <row r="45" spans="1:73" s="10" customFormat="1" ht="10.5" customHeight="1" thickBot="1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85"/>
      <c r="AH45" s="285"/>
      <c r="AI45" s="285"/>
      <c r="AJ45" s="285"/>
      <c r="AK45" s="285"/>
      <c r="AL45" s="285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8"/>
      <c r="BQ45" s="11"/>
      <c r="BR45" s="11"/>
      <c r="BS45" s="11"/>
      <c r="BT45" s="11"/>
      <c r="BU45" s="11"/>
    </row>
    <row r="46" spans="1:73" s="10" customFormat="1" ht="10.5" customHeight="1" thickTop="1">
      <c r="A46" s="263" t="s">
        <v>71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15"/>
      <c r="AH46" s="215"/>
      <c r="AI46" s="215"/>
      <c r="AJ46" s="215"/>
      <c r="AK46" s="215"/>
      <c r="AL46" s="225"/>
      <c r="AM46" s="259" t="s">
        <v>72</v>
      </c>
      <c r="AN46" s="259"/>
      <c r="AO46" s="259"/>
      <c r="AP46" s="259"/>
      <c r="AQ46" s="259"/>
      <c r="AR46" s="259"/>
      <c r="AS46" s="259"/>
      <c r="AT46" s="259"/>
      <c r="AU46" s="259"/>
      <c r="AV46" s="259"/>
      <c r="AW46" s="259" t="s">
        <v>73</v>
      </c>
      <c r="AX46" s="259"/>
      <c r="AY46" s="259"/>
      <c r="AZ46" s="259"/>
      <c r="BA46" s="259"/>
      <c r="BB46" s="259"/>
      <c r="BC46" s="259"/>
      <c r="BD46" s="259"/>
      <c r="BE46" s="259"/>
      <c r="BF46" s="259"/>
      <c r="BG46" s="259" t="s">
        <v>74</v>
      </c>
      <c r="BH46" s="259"/>
      <c r="BI46" s="259"/>
      <c r="BJ46" s="259"/>
      <c r="BK46" s="259"/>
      <c r="BL46" s="259"/>
      <c r="BM46" s="259"/>
      <c r="BN46" s="259"/>
      <c r="BO46" s="259"/>
      <c r="BP46" s="260"/>
      <c r="BQ46" s="11"/>
      <c r="BR46" s="11"/>
      <c r="BS46" s="11"/>
      <c r="BT46" s="11"/>
      <c r="BU46" s="11"/>
    </row>
    <row r="47" spans="1:73" s="10" customFormat="1" ht="10.5" customHeight="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25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9"/>
      <c r="BQ47" s="11"/>
      <c r="BR47" s="11"/>
      <c r="BS47" s="11"/>
      <c r="BT47" s="11"/>
      <c r="BU47" s="11"/>
    </row>
    <row r="48" spans="1:73" s="10" customFormat="1" ht="10.5" customHeight="1">
      <c r="A48" s="214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25"/>
      <c r="AM48" s="248">
        <f>IF(BT67=3,"税率エラー",IF(AM38=SUM(AM42:AV45),SUM(AM42:AV45),"合計エラー"))</f>
        <v>0</v>
      </c>
      <c r="AN48" s="249"/>
      <c r="AO48" s="249"/>
      <c r="AP48" s="249"/>
      <c r="AQ48" s="249"/>
      <c r="AR48" s="249"/>
      <c r="AS48" s="249"/>
      <c r="AT48" s="249"/>
      <c r="AU48" s="249"/>
      <c r="AV48" s="250"/>
      <c r="AW48" s="248">
        <f>IF(BT67=3,"税率エラー",SUM(AW42:BF45))</f>
        <v>0</v>
      </c>
      <c r="AX48" s="249"/>
      <c r="AY48" s="249"/>
      <c r="AZ48" s="249"/>
      <c r="BA48" s="249"/>
      <c r="BB48" s="249"/>
      <c r="BC48" s="249"/>
      <c r="BD48" s="249"/>
      <c r="BE48" s="249"/>
      <c r="BF48" s="250"/>
      <c r="BG48" s="248">
        <f>IF(BT67=3,"税率error",SUM(BG42:BP45))</f>
        <v>0</v>
      </c>
      <c r="BH48" s="249"/>
      <c r="BI48" s="249"/>
      <c r="BJ48" s="249"/>
      <c r="BK48" s="249"/>
      <c r="BL48" s="249"/>
      <c r="BM48" s="249"/>
      <c r="BN48" s="249"/>
      <c r="BO48" s="249"/>
      <c r="BP48" s="283"/>
      <c r="BQ48" s="11"/>
      <c r="BR48" s="11"/>
      <c r="BS48" s="11"/>
      <c r="BT48" s="11"/>
      <c r="BU48" s="11"/>
    </row>
    <row r="49" spans="1:123" s="10" customFormat="1" ht="10.5" customHeight="1" thickBot="1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7"/>
      <c r="AM49" s="280"/>
      <c r="AN49" s="281"/>
      <c r="AO49" s="281"/>
      <c r="AP49" s="281"/>
      <c r="AQ49" s="281"/>
      <c r="AR49" s="281"/>
      <c r="AS49" s="281"/>
      <c r="AT49" s="281"/>
      <c r="AU49" s="281"/>
      <c r="AV49" s="282"/>
      <c r="AW49" s="280"/>
      <c r="AX49" s="281"/>
      <c r="AY49" s="281"/>
      <c r="AZ49" s="281"/>
      <c r="BA49" s="281"/>
      <c r="BB49" s="281"/>
      <c r="BC49" s="281"/>
      <c r="BD49" s="281"/>
      <c r="BE49" s="281"/>
      <c r="BF49" s="282"/>
      <c r="BG49" s="280"/>
      <c r="BH49" s="281"/>
      <c r="BI49" s="281"/>
      <c r="BJ49" s="281"/>
      <c r="BK49" s="281"/>
      <c r="BL49" s="281"/>
      <c r="BM49" s="281"/>
      <c r="BN49" s="281"/>
      <c r="BO49" s="281"/>
      <c r="BP49" s="284"/>
      <c r="BQ49" s="11"/>
      <c r="BR49" s="11"/>
      <c r="BS49" s="11"/>
      <c r="BT49" s="11"/>
      <c r="BU49" s="11"/>
    </row>
    <row r="50" spans="1:123" s="10" customFormat="1" ht="12" customHeight="1">
      <c r="A50" s="8" t="s">
        <v>87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Q50" s="11"/>
      <c r="BR50" s="11"/>
      <c r="BS50" s="11"/>
      <c r="BT50" s="11"/>
      <c r="BU50" s="11"/>
    </row>
    <row r="51" spans="1:123" s="10" customFormat="1" ht="12" customHeight="1">
      <c r="A51" s="8" t="s">
        <v>93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Q51" s="11"/>
      <c r="BR51" s="11"/>
      <c r="BS51" s="11"/>
      <c r="BT51" s="11"/>
      <c r="BU51" s="11"/>
      <c r="DF51" s="12"/>
      <c r="DG51" s="12"/>
      <c r="DH51" s="12"/>
      <c r="DI51" s="12"/>
      <c r="DJ51" s="12"/>
      <c r="DK51" s="12"/>
      <c r="DL51" s="12"/>
      <c r="DM51" s="13"/>
      <c r="DN51" s="12"/>
      <c r="DO51" s="12"/>
      <c r="DP51" s="12"/>
      <c r="DQ51" s="12"/>
      <c r="DR51" s="12"/>
      <c r="DS51" s="12"/>
    </row>
    <row r="52" spans="1:123" s="10" customFormat="1" ht="12" customHeight="1">
      <c r="A52" s="8" t="s">
        <v>91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F52" s="12"/>
      <c r="DG52" s="12"/>
      <c r="DH52" s="12"/>
      <c r="DI52" s="12"/>
      <c r="DJ52" s="12"/>
      <c r="DK52" s="12"/>
      <c r="DL52" s="12"/>
      <c r="DM52" s="13"/>
      <c r="DN52" s="12"/>
      <c r="DO52" s="12"/>
      <c r="DP52" s="12"/>
      <c r="DQ52" s="12"/>
      <c r="DR52" s="12"/>
      <c r="DS52" s="12"/>
    </row>
    <row r="53" spans="1:123" s="10" customFormat="1" ht="12" customHeight="1">
      <c r="A53" s="8" t="s">
        <v>88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 t="s">
        <v>37</v>
      </c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F53" s="12"/>
      <c r="DG53" s="12"/>
      <c r="DH53" s="12"/>
      <c r="DI53" s="12"/>
      <c r="DJ53" s="12"/>
      <c r="DK53" s="12"/>
      <c r="DL53" s="12"/>
    </row>
    <row r="54" spans="1:123" s="10" customFormat="1" ht="12" customHeight="1">
      <c r="A54" s="15" t="s">
        <v>38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3" s="10" customFormat="1" ht="22.5" customHeight="1" thickBo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</row>
    <row r="56" spans="1:123" s="10" customFormat="1" ht="22.5" customHeight="1" thickBot="1">
      <c r="A56" s="28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28"/>
      <c r="X56" s="11"/>
      <c r="Y56" s="11"/>
      <c r="Z56" s="28"/>
      <c r="AA56" s="11"/>
      <c r="AB56" s="11"/>
      <c r="AC56" s="11"/>
      <c r="AD56" s="11"/>
      <c r="AE56" s="28"/>
      <c r="AF56" s="11"/>
      <c r="AG56" s="11"/>
      <c r="AH56" s="11"/>
      <c r="AI56" s="11"/>
      <c r="AJ56" s="28"/>
      <c r="AK56" s="11"/>
      <c r="AL56" s="11"/>
      <c r="AM56" s="11"/>
      <c r="AN56" s="11"/>
      <c r="AO56" s="11"/>
      <c r="AP56" s="28"/>
      <c r="AQ56" s="28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30" t="s">
        <v>75</v>
      </c>
      <c r="BS56" s="272" t="s">
        <v>76</v>
      </c>
      <c r="BT56" s="273"/>
      <c r="BU56" s="274"/>
      <c r="BV56" s="31"/>
    </row>
    <row r="57" spans="1:123" s="10" customFormat="1" ht="22.5" customHeight="1">
      <c r="A57" s="28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32">
        <f>IF(AG22=10%,0.1,IF(OR(AG22="8%(軽減)",AG22="8%(旧税)"),0.08,0))</f>
        <v>0</v>
      </c>
      <c r="BS57" s="33" t="s">
        <v>77</v>
      </c>
      <c r="BT57" s="34" t="str">
        <f>IF(COUNTIF(AG22:AH37,BS57)=0,"",COUNTIF(AG22:AH37,BS57))</f>
        <v/>
      </c>
      <c r="BU57" s="35">
        <v>0.1</v>
      </c>
      <c r="BV57" s="31"/>
    </row>
    <row r="58" spans="1:123" s="10" customFormat="1" ht="22.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32">
        <f>IF(AG24=10%,0.1,IF(OR(AG24="8%(軽減)",AG24="8%(旧税)"),0.08,0))</f>
        <v>0</v>
      </c>
      <c r="BS58" s="37" t="s">
        <v>78</v>
      </c>
      <c r="BT58" s="34" t="str">
        <f>IF(COUNTIF(AG22:AH37,BS59)=0,"",COUNTIF(AG22:AH37,BS59))</f>
        <v/>
      </c>
      <c r="BU58" s="38">
        <v>0.08</v>
      </c>
      <c r="BV58" s="31"/>
    </row>
    <row r="59" spans="1:123" s="10" customFormat="1" ht="22.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32">
        <f>IF(AG26=10%,0.1,IF(OR(AG26="8%(軽減)",AG26="8%(旧税)"),0.08,0))</f>
        <v>0</v>
      </c>
      <c r="BS59" s="37" t="s">
        <v>79</v>
      </c>
      <c r="BT59" s="34" t="str">
        <f>IF(COUNTIF(AG22:AH37,BS58)=0,"",COUNTIF(AG22:AH37,BS58))</f>
        <v/>
      </c>
      <c r="BU59" s="38">
        <v>0.08</v>
      </c>
      <c r="BV59" s="31"/>
    </row>
    <row r="60" spans="1:123" s="10" customFormat="1" ht="22.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32">
        <f>IF(AG28=10%,0.1,IF(OR(AG28="8%(軽減)",AG28="8%(旧税)"),0.08,0))</f>
        <v>0</v>
      </c>
      <c r="BS60" s="37" t="s">
        <v>80</v>
      </c>
      <c r="BT60" s="34" t="str">
        <f>IF(COUNTIF(AG22:AH37,BS60)=0,"",COUNTIF(AG22:AH37,BS60))</f>
        <v/>
      </c>
      <c r="BU60" s="38">
        <v>0</v>
      </c>
      <c r="BV60" s="31"/>
    </row>
    <row r="61" spans="1:123" s="10" customFormat="1" ht="22.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32">
        <f>IF(AG30=10%,0.1,IF(OR(AG30="8%(軽減)",AG30="8%(旧税)"),0.08,0))</f>
        <v>0</v>
      </c>
      <c r="BS61" s="37" t="s">
        <v>80</v>
      </c>
      <c r="BT61" s="34" t="str">
        <f>IF(COUNTIF(AH38:AI38,BS61)=0,"",COUNTIF(AH38:AI38,BS61))</f>
        <v/>
      </c>
      <c r="BU61" s="38">
        <v>0</v>
      </c>
      <c r="BV61" s="31"/>
    </row>
    <row r="62" spans="1:123" s="10" customFormat="1" ht="22.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32">
        <f>IF(AG32=10%,0.1,IF(OR(AG32="8%(軽減)",AG32="8%(旧税)"),0.08,0))</f>
        <v>0</v>
      </c>
      <c r="BS62" s="37" t="s">
        <v>80</v>
      </c>
      <c r="BT62" s="34" t="str">
        <f>IF(COUNTIF(AH38:AI39,BS62)=0,"",COUNTIF(AH38:AI39,BS62))</f>
        <v/>
      </c>
      <c r="BU62" s="38">
        <v>0</v>
      </c>
      <c r="BV62" s="31"/>
    </row>
    <row r="63" spans="1:123" s="10" customFormat="1" ht="22.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32">
        <f>IF(AG34=10%,0.1,IF(OR(AG34="8%(軽減)",AG34="8%(旧税)"),0.08,0))</f>
        <v>0</v>
      </c>
      <c r="BS63" s="37" t="s">
        <v>80</v>
      </c>
      <c r="BT63" s="34" t="str">
        <f>IF(COUNTIF(AH38:AI40,BS63)=0,"",COUNTIF(AH38:AI40,BS63))</f>
        <v/>
      </c>
      <c r="BU63" s="38">
        <v>0</v>
      </c>
      <c r="BV63" s="31"/>
    </row>
    <row r="64" spans="1:123" s="10" customFormat="1" ht="22.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32">
        <f>IF(AG36=10%,0.1,IF(OR(AG36="8%(軽減)",AG36="8%(旧税)"),0.08,0))</f>
        <v>0</v>
      </c>
      <c r="BS64" s="37" t="s">
        <v>80</v>
      </c>
      <c r="BT64" s="34" t="str">
        <f>IF(COUNTIF(AH38:AI41,BS64)=0,"",COUNTIF(AH38:AI41,BS64))</f>
        <v/>
      </c>
      <c r="BU64" s="38">
        <v>0</v>
      </c>
      <c r="BV64" s="31"/>
    </row>
    <row r="65" spans="1:74" s="10" customFormat="1" ht="22.5" customHeight="1" thickBo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39"/>
      <c r="BS65" s="40" t="s">
        <v>81</v>
      </c>
      <c r="BT65" s="41">
        <f>COUNT(BT57:BT60)</f>
        <v>0</v>
      </c>
      <c r="BU65" s="42"/>
      <c r="BV65" s="31"/>
    </row>
    <row r="66" spans="1:74" s="10" customFormat="1" ht="22.5" customHeight="1" thickBo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43" t="s">
        <v>82</v>
      </c>
      <c r="BS66" s="44"/>
      <c r="BT66" s="45"/>
      <c r="BU66" s="45"/>
      <c r="BV66" s="31"/>
    </row>
    <row r="67" spans="1:74" s="10" customFormat="1" ht="22.5" customHeight="1" thickTop="1" thickBo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46" t="s">
        <v>83</v>
      </c>
      <c r="BS67" s="47" t="s">
        <v>84</v>
      </c>
      <c r="BT67" s="44"/>
      <c r="BU67" s="45"/>
      <c r="BV67" s="31"/>
    </row>
    <row r="68" spans="1:74" s="10" customFormat="1" ht="22.5" customHeight="1" thickTop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48" t="s">
        <v>85</v>
      </c>
      <c r="BS68" s="31" t="s">
        <v>86</v>
      </c>
      <c r="BT68" s="31"/>
      <c r="BU68" s="31"/>
      <c r="BV68" s="31"/>
    </row>
    <row r="69" spans="1:74" s="10" customFormat="1" ht="10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BR69" s="31"/>
      <c r="BS69" s="44"/>
      <c r="BT69" s="45"/>
      <c r="BU69" s="45"/>
      <c r="BV69" s="31"/>
    </row>
    <row r="70" spans="1:74" s="10" customFormat="1" ht="10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BR70" s="31"/>
      <c r="BS70" s="44"/>
      <c r="BT70" s="45"/>
      <c r="BU70" s="45"/>
      <c r="BV70" s="31"/>
    </row>
    <row r="71" spans="1:74" s="10" customFormat="1" ht="10.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R71" s="31"/>
      <c r="BS71" s="44"/>
      <c r="BT71" s="45"/>
      <c r="BU71" s="45"/>
      <c r="BV71" s="31"/>
    </row>
    <row r="72" spans="1:74" ht="10.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</row>
    <row r="73" spans="1:74" ht="10.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</row>
    <row r="74" spans="1:74" ht="10.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</row>
    <row r="75" spans="1:74" ht="10.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</row>
    <row r="76" spans="1:74" ht="10.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spans="1:74" ht="10.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</row>
    <row r="78" spans="1:74" ht="10.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</row>
    <row r="79" spans="1:74" ht="10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</row>
    <row r="80" spans="1:74" ht="10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</row>
    <row r="81" spans="1:38" ht="10.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</row>
    <row r="82" spans="1:38" ht="10.5" customHeight="1"/>
    <row r="83" spans="1:38" ht="10.5" customHeight="1"/>
    <row r="99" spans="1:43">
      <c r="A99" s="12" t="s">
        <v>39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2" t="s">
        <v>39</v>
      </c>
      <c r="X99" s="10"/>
      <c r="Y99" s="10"/>
      <c r="Z99" s="12" t="s">
        <v>39</v>
      </c>
      <c r="AA99" s="10"/>
      <c r="AB99" s="10"/>
      <c r="AC99" s="10"/>
      <c r="AD99" s="10"/>
      <c r="AE99" s="12" t="s">
        <v>39</v>
      </c>
      <c r="AF99" s="10"/>
      <c r="AG99" s="10"/>
      <c r="AH99" s="10"/>
      <c r="AI99" s="10"/>
      <c r="AJ99" s="12" t="s">
        <v>39</v>
      </c>
      <c r="AK99" s="10"/>
      <c r="AL99" s="10"/>
      <c r="AM99" s="10"/>
      <c r="AN99" s="10"/>
      <c r="AO99" s="10"/>
      <c r="AP99" s="12" t="s">
        <v>39</v>
      </c>
      <c r="AQ99" s="12" t="s">
        <v>39</v>
      </c>
    </row>
  </sheetData>
  <sheetProtection algorithmName="SHA-512" hashValue="clywcaBovz+mWFP6TPIurwlE90BKBMiy1Z/scLABTzEGlA8sxlmAinXuTevayOm5tiBra1h8gN2EL0zaK84BJg==" saltValue="qpWBCIMt1YF4oW4zTOvoSA==" spinCount="100000" sheet="1" selectLockedCells="1"/>
  <mergeCells count="162">
    <mergeCell ref="A44:AF45"/>
    <mergeCell ref="AM44:AV45"/>
    <mergeCell ref="AW44:BF45"/>
    <mergeCell ref="BG44:BP45"/>
    <mergeCell ref="BG53:BP54"/>
    <mergeCell ref="BS56:BU56"/>
    <mergeCell ref="A46:AL49"/>
    <mergeCell ref="AM46:AV47"/>
    <mergeCell ref="AW46:BF47"/>
    <mergeCell ref="BG46:BP47"/>
    <mergeCell ref="AM48:AV49"/>
    <mergeCell ref="AW48:BF49"/>
    <mergeCell ref="BG48:BP49"/>
    <mergeCell ref="AG44:AL45"/>
    <mergeCell ref="AM40:AV41"/>
    <mergeCell ref="AW40:BF41"/>
    <mergeCell ref="BG40:BP41"/>
    <mergeCell ref="A42:AF43"/>
    <mergeCell ref="AM42:AV43"/>
    <mergeCell ref="AW42:BF43"/>
    <mergeCell ref="BG42:BP43"/>
    <mergeCell ref="A40:AF41"/>
    <mergeCell ref="AG40:AL41"/>
    <mergeCell ref="AG42:AL43"/>
    <mergeCell ref="A36:E37"/>
    <mergeCell ref="AM36:AV37"/>
    <mergeCell ref="AW36:BF37"/>
    <mergeCell ref="BG36:BP37"/>
    <mergeCell ref="F36:Q37"/>
    <mergeCell ref="A38:AL39"/>
    <mergeCell ref="AM38:AV39"/>
    <mergeCell ref="AW38:BF39"/>
    <mergeCell ref="BG38:BP39"/>
    <mergeCell ref="W36:AA37"/>
    <mergeCell ref="R36:V37"/>
    <mergeCell ref="AB36:AF37"/>
    <mergeCell ref="AG36:AL37"/>
    <mergeCell ref="AM32:AV33"/>
    <mergeCell ref="AW32:BF33"/>
    <mergeCell ref="BG32:BP33"/>
    <mergeCell ref="A34:E35"/>
    <mergeCell ref="AM34:AV35"/>
    <mergeCell ref="A32:E33"/>
    <mergeCell ref="AW34:BF35"/>
    <mergeCell ref="BG34:BP35"/>
    <mergeCell ref="F32:Q33"/>
    <mergeCell ref="F34:Q35"/>
    <mergeCell ref="W32:AA33"/>
    <mergeCell ref="W34:AA35"/>
    <mergeCell ref="R32:V33"/>
    <mergeCell ref="R34:V35"/>
    <mergeCell ref="AB32:AF33"/>
    <mergeCell ref="AB34:AF35"/>
    <mergeCell ref="AG32:AL33"/>
    <mergeCell ref="AG34:AL35"/>
    <mergeCell ref="A28:E29"/>
    <mergeCell ref="AM28:AV29"/>
    <mergeCell ref="AW28:BF29"/>
    <mergeCell ref="BG28:BP29"/>
    <mergeCell ref="F28:Q29"/>
    <mergeCell ref="A30:E31"/>
    <mergeCell ref="AM30:AV31"/>
    <mergeCell ref="AW30:BF31"/>
    <mergeCell ref="BG30:BP31"/>
    <mergeCell ref="F30:Q31"/>
    <mergeCell ref="W28:AA29"/>
    <mergeCell ref="W30:AA31"/>
    <mergeCell ref="R28:V29"/>
    <mergeCell ref="R30:V31"/>
    <mergeCell ref="AB28:AF29"/>
    <mergeCell ref="AB30:AF31"/>
    <mergeCell ref="AG28:AL29"/>
    <mergeCell ref="AG30:AL31"/>
    <mergeCell ref="AM24:AV25"/>
    <mergeCell ref="AW24:BF25"/>
    <mergeCell ref="BG24:BP25"/>
    <mergeCell ref="A26:E27"/>
    <mergeCell ref="AM26:AV27"/>
    <mergeCell ref="A24:E25"/>
    <mergeCell ref="AW26:BF27"/>
    <mergeCell ref="BG26:BP27"/>
    <mergeCell ref="F24:Q25"/>
    <mergeCell ref="F26:Q27"/>
    <mergeCell ref="W24:AA25"/>
    <mergeCell ref="W26:AA27"/>
    <mergeCell ref="R24:V25"/>
    <mergeCell ref="R26:V27"/>
    <mergeCell ref="AB24:AF25"/>
    <mergeCell ref="AB26:AF27"/>
    <mergeCell ref="AG24:AL25"/>
    <mergeCell ref="AG26:AL27"/>
    <mergeCell ref="A22:E23"/>
    <mergeCell ref="AM22:AV23"/>
    <mergeCell ref="AW22:BF23"/>
    <mergeCell ref="BG22:BP23"/>
    <mergeCell ref="F22:Q23"/>
    <mergeCell ref="W22:AA23"/>
    <mergeCell ref="R22:V23"/>
    <mergeCell ref="AB22:AF23"/>
    <mergeCell ref="AG22:AL23"/>
    <mergeCell ref="AK17:AO17"/>
    <mergeCell ref="A18:E21"/>
    <mergeCell ref="AM18:BP19"/>
    <mergeCell ref="AM20:AV21"/>
    <mergeCell ref="AW20:BF21"/>
    <mergeCell ref="BG20:BP21"/>
    <mergeCell ref="F18:Q21"/>
    <mergeCell ref="W18:AA21"/>
    <mergeCell ref="R18:V21"/>
    <mergeCell ref="AB18:AF21"/>
    <mergeCell ref="AG18:AL21"/>
    <mergeCell ref="AW15:AZ16"/>
    <mergeCell ref="BA15:BD16"/>
    <mergeCell ref="BE15:BF16"/>
    <mergeCell ref="BG15:BJ16"/>
    <mergeCell ref="BK15:BL16"/>
    <mergeCell ref="BM15:BP16"/>
    <mergeCell ref="AW13:AZ14"/>
    <mergeCell ref="BA13:BD14"/>
    <mergeCell ref="BE13:BF14"/>
    <mergeCell ref="BG13:BJ14"/>
    <mergeCell ref="BK13:BL14"/>
    <mergeCell ref="BM13:BP14"/>
    <mergeCell ref="W13:AD15"/>
    <mergeCell ref="AE13:AG15"/>
    <mergeCell ref="AR13:AV16"/>
    <mergeCell ref="X16:AM16"/>
    <mergeCell ref="N13:N15"/>
    <mergeCell ref="O13:O15"/>
    <mergeCell ref="P13:P15"/>
    <mergeCell ref="Q13:Q15"/>
    <mergeCell ref="R13:R15"/>
    <mergeCell ref="S13:S15"/>
    <mergeCell ref="A13:F15"/>
    <mergeCell ref="G13:I15"/>
    <mergeCell ref="J13:J15"/>
    <mergeCell ref="K13:K15"/>
    <mergeCell ref="L13:L15"/>
    <mergeCell ref="M13:M15"/>
    <mergeCell ref="T13:T15"/>
    <mergeCell ref="U13:U15"/>
    <mergeCell ref="V13:V15"/>
    <mergeCell ref="BJ1:BK2"/>
    <mergeCell ref="BL1:BN2"/>
    <mergeCell ref="BO1:BP2"/>
    <mergeCell ref="AR4:AV5"/>
    <mergeCell ref="AW4:BF5"/>
    <mergeCell ref="A5:S6"/>
    <mergeCell ref="AR6:AV7"/>
    <mergeCell ref="AW6:BP7"/>
    <mergeCell ref="A7:S8"/>
    <mergeCell ref="W7:AO8"/>
    <mergeCell ref="A1:S4"/>
    <mergeCell ref="AB1:AO4"/>
    <mergeCell ref="AW1:BA2"/>
    <mergeCell ref="BB1:BD2"/>
    <mergeCell ref="BE1:BF2"/>
    <mergeCell ref="BG1:BI2"/>
    <mergeCell ref="AR8:AV12"/>
    <mergeCell ref="AW8:BP12"/>
    <mergeCell ref="A9:S11"/>
    <mergeCell ref="W9:AO11"/>
  </mergeCells>
  <phoneticPr fontId="3"/>
  <dataValidations count="2">
    <dataValidation type="list" allowBlank="1" showInputMessage="1" showErrorMessage="1" promptTitle="消費税の端数処理方法の選択" prompt="端数処理方法はセル右端のプルダウン「▽」より選択してください" sqref="BR68" xr:uid="{5C4DDCF2-5FAD-4526-AED5-4C36E685F27D}">
      <formula1>"切捨て,切上げ,四捨五入"</formula1>
    </dataValidation>
    <dataValidation type="list" allowBlank="1" showInputMessage="1" showErrorMessage="1" sqref="AG24 AG22 AG26 AG28 AG30 AG32 AG34 AG36" xr:uid="{D890C1EB-3C02-45A6-AFC3-C836902AE9C5}">
      <formula1>"　,10%,8%(旧税),8%(軽減),不/非課税"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727D7-D3A4-4488-B3E5-89FBEF49945C}">
  <dimension ref="A1:DU100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2" width="2.25" style="2" customWidth="1"/>
    <col min="3" max="10" width="2.125" style="2" customWidth="1"/>
    <col min="11" max="13" width="2.25" style="2" customWidth="1"/>
    <col min="14" max="24" width="2.125" style="2" customWidth="1"/>
    <col min="25" max="26" width="2.25" style="2" customWidth="1"/>
    <col min="27" max="68" width="2.125" style="2" customWidth="1"/>
    <col min="69" max="69" width="9" style="10"/>
    <col min="70" max="125" width="2.5" style="10" customWidth="1"/>
    <col min="126" max="141" width="2.5" customWidth="1"/>
  </cols>
  <sheetData>
    <row r="1" spans="1:71" s="2" customFormat="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84" t="s">
        <v>0</v>
      </c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6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</row>
    <row r="2" spans="1:71" s="2" customFormat="1" ht="10.5" customHeight="1" thickBot="1"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87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9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</row>
    <row r="3" spans="1:71" s="2" customFormat="1" ht="10.5" customHeight="1">
      <c r="N3" s="1"/>
      <c r="Y3" s="87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9"/>
      <c r="BR3" s="3"/>
      <c r="BS3" s="3"/>
    </row>
    <row r="4" spans="1:71" s="2" customFormat="1" ht="10.5" customHeight="1" thickBot="1">
      <c r="N4" s="1"/>
      <c r="Y4" s="90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2"/>
      <c r="BR4" s="3"/>
      <c r="BS4" s="3"/>
    </row>
    <row r="5" spans="1:71" s="2" customFormat="1" ht="9" customHeight="1"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1"/>
      <c r="AQ5" s="5"/>
      <c r="BR5" s="3"/>
      <c r="BS5" s="3"/>
    </row>
    <row r="6" spans="1:71" s="2" customFormat="1" ht="9" customHeight="1"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1"/>
      <c r="AQ6" s="5"/>
      <c r="BR6" s="3"/>
      <c r="BS6" s="3"/>
    </row>
    <row r="7" spans="1:71" s="2" customFormat="1" ht="9" customHeight="1" thickBot="1"/>
    <row r="8" spans="1:71" s="2" customFormat="1" ht="10.5" customHeight="1">
      <c r="AA8" s="73" t="s">
        <v>8</v>
      </c>
      <c r="AB8" s="74"/>
      <c r="AC8" s="74"/>
      <c r="AD8" s="74"/>
      <c r="AE8" s="74"/>
      <c r="AF8" s="74"/>
      <c r="AG8" s="79">
        <f>'10月（振込先等）'!AG8:BP11</f>
        <v>0</v>
      </c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80"/>
    </row>
    <row r="9" spans="1:71" s="2" customFormat="1" ht="10.5" customHeight="1">
      <c r="AA9" s="75"/>
      <c r="AB9" s="76"/>
      <c r="AC9" s="76"/>
      <c r="AD9" s="76"/>
      <c r="AE9" s="76"/>
      <c r="AF9" s="76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2"/>
    </row>
    <row r="10" spans="1:71" s="2" customFormat="1" ht="10.5" customHeight="1">
      <c r="AA10" s="77"/>
      <c r="AB10" s="78"/>
      <c r="AC10" s="78"/>
      <c r="AD10" s="78"/>
      <c r="AE10" s="78"/>
      <c r="AF10" s="78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1"/>
    </row>
    <row r="11" spans="1:71" s="2" customFormat="1" ht="10.5" customHeight="1">
      <c r="C11" s="97" t="s">
        <v>9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AA11" s="77"/>
      <c r="AB11" s="78"/>
      <c r="AC11" s="78"/>
      <c r="AD11" s="78"/>
      <c r="AE11" s="78"/>
      <c r="AF11" s="78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1"/>
    </row>
    <row r="12" spans="1:71" s="2" customFormat="1" ht="10.5" customHeight="1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AA12" s="98" t="s">
        <v>10</v>
      </c>
      <c r="AB12" s="52"/>
      <c r="AC12" s="52"/>
      <c r="AD12" s="52"/>
      <c r="AE12" s="52"/>
      <c r="AF12" s="52"/>
      <c r="AG12" s="60">
        <f>'10月（振込先等）'!AG12:AI15</f>
        <v>0</v>
      </c>
      <c r="AH12" s="60"/>
      <c r="AI12" s="60"/>
      <c r="AJ12" s="83" t="s">
        <v>11</v>
      </c>
      <c r="AK12" s="83"/>
      <c r="AL12" s="83"/>
      <c r="AM12" s="60">
        <f>'10月（振込先等）'!AM12:AO15</f>
        <v>0</v>
      </c>
      <c r="AN12" s="60"/>
      <c r="AO12" s="60"/>
      <c r="AP12" s="83" t="s">
        <v>11</v>
      </c>
      <c r="AQ12" s="83"/>
      <c r="AR12" s="83"/>
      <c r="AS12" s="60">
        <f>'10月（振込先等）'!AS12:AU15</f>
        <v>0</v>
      </c>
      <c r="AT12" s="60"/>
      <c r="AU12" s="60"/>
      <c r="AV12" s="52" t="s">
        <v>12</v>
      </c>
      <c r="AW12" s="52"/>
      <c r="AX12" s="52"/>
      <c r="AY12" s="52"/>
      <c r="AZ12" s="52"/>
      <c r="BA12" s="52"/>
      <c r="BB12" s="60">
        <f>'10月（振込先等）'!BB12:BD15</f>
        <v>0</v>
      </c>
      <c r="BC12" s="60"/>
      <c r="BD12" s="60"/>
      <c r="BE12" s="83" t="s">
        <v>11</v>
      </c>
      <c r="BF12" s="83"/>
      <c r="BG12" s="83"/>
      <c r="BH12" s="60">
        <f>'10月（振込先等）'!BH12:BJ15</f>
        <v>0</v>
      </c>
      <c r="BI12" s="60"/>
      <c r="BJ12" s="60"/>
      <c r="BK12" s="83" t="s">
        <v>11</v>
      </c>
      <c r="BL12" s="83"/>
      <c r="BM12" s="83"/>
      <c r="BN12" s="60">
        <f>'10月（振込先等）'!BN12:BP15</f>
        <v>0</v>
      </c>
      <c r="BO12" s="60"/>
      <c r="BP12" s="60"/>
    </row>
    <row r="13" spans="1:71" s="2" customFormat="1" ht="10.5" customHeight="1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AA13" s="98"/>
      <c r="AB13" s="52"/>
      <c r="AC13" s="52"/>
      <c r="AD13" s="52"/>
      <c r="AE13" s="52"/>
      <c r="AF13" s="52"/>
      <c r="AG13" s="60"/>
      <c r="AH13" s="60"/>
      <c r="AI13" s="60"/>
      <c r="AJ13" s="83"/>
      <c r="AK13" s="83"/>
      <c r="AL13" s="83"/>
      <c r="AM13" s="60"/>
      <c r="AN13" s="60"/>
      <c r="AO13" s="60"/>
      <c r="AP13" s="83"/>
      <c r="AQ13" s="83"/>
      <c r="AR13" s="83"/>
      <c r="AS13" s="60"/>
      <c r="AT13" s="60"/>
      <c r="AU13" s="60"/>
      <c r="AV13" s="52"/>
      <c r="AW13" s="52"/>
      <c r="AX13" s="52"/>
      <c r="AY13" s="52"/>
      <c r="AZ13" s="52"/>
      <c r="BA13" s="52"/>
      <c r="BB13" s="60"/>
      <c r="BC13" s="60"/>
      <c r="BD13" s="60"/>
      <c r="BE13" s="83"/>
      <c r="BF13" s="83"/>
      <c r="BG13" s="83"/>
      <c r="BH13" s="60"/>
      <c r="BI13" s="60"/>
      <c r="BJ13" s="60"/>
      <c r="BK13" s="83"/>
      <c r="BL13" s="83"/>
      <c r="BM13" s="83"/>
      <c r="BN13" s="60"/>
      <c r="BO13" s="60"/>
      <c r="BP13" s="60"/>
    </row>
    <row r="14" spans="1:71" s="2" customFormat="1" ht="10.5" customHeight="1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AA14" s="98"/>
      <c r="AB14" s="52"/>
      <c r="AC14" s="52"/>
      <c r="AD14" s="52"/>
      <c r="AE14" s="52"/>
      <c r="AF14" s="52"/>
      <c r="AG14" s="60"/>
      <c r="AH14" s="60"/>
      <c r="AI14" s="60"/>
      <c r="AJ14" s="83"/>
      <c r="AK14" s="83"/>
      <c r="AL14" s="83"/>
      <c r="AM14" s="60"/>
      <c r="AN14" s="60"/>
      <c r="AO14" s="60"/>
      <c r="AP14" s="83"/>
      <c r="AQ14" s="83"/>
      <c r="AR14" s="83"/>
      <c r="AS14" s="60"/>
      <c r="AT14" s="60"/>
      <c r="AU14" s="60"/>
      <c r="AV14" s="52"/>
      <c r="AW14" s="52"/>
      <c r="AX14" s="52"/>
      <c r="AY14" s="52"/>
      <c r="AZ14" s="52"/>
      <c r="BA14" s="52"/>
      <c r="BB14" s="60"/>
      <c r="BC14" s="60"/>
      <c r="BD14" s="60"/>
      <c r="BE14" s="83"/>
      <c r="BF14" s="83"/>
      <c r="BG14" s="83"/>
      <c r="BH14" s="60"/>
      <c r="BI14" s="60"/>
      <c r="BJ14" s="60"/>
      <c r="BK14" s="83"/>
      <c r="BL14" s="83"/>
      <c r="BM14" s="83"/>
      <c r="BN14" s="60"/>
      <c r="BO14" s="60"/>
      <c r="BP14" s="60"/>
    </row>
    <row r="15" spans="1:71" s="2" customFormat="1" ht="10.5" customHeight="1"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AA15" s="98"/>
      <c r="AB15" s="52"/>
      <c r="AC15" s="52"/>
      <c r="AD15" s="52"/>
      <c r="AE15" s="52"/>
      <c r="AF15" s="52"/>
      <c r="AG15" s="60"/>
      <c r="AH15" s="60"/>
      <c r="AI15" s="60"/>
      <c r="AJ15" s="83"/>
      <c r="AK15" s="83"/>
      <c r="AL15" s="83"/>
      <c r="AM15" s="60"/>
      <c r="AN15" s="60"/>
      <c r="AO15" s="60"/>
      <c r="AP15" s="83"/>
      <c r="AQ15" s="83"/>
      <c r="AR15" s="83"/>
      <c r="AS15" s="60"/>
      <c r="AT15" s="60"/>
      <c r="AU15" s="60"/>
      <c r="AV15" s="52"/>
      <c r="AW15" s="52"/>
      <c r="AX15" s="52"/>
      <c r="AY15" s="52"/>
      <c r="AZ15" s="52"/>
      <c r="BA15" s="52"/>
      <c r="BB15" s="60"/>
      <c r="BC15" s="60"/>
      <c r="BD15" s="60"/>
      <c r="BE15" s="83"/>
      <c r="BF15" s="83"/>
      <c r="BG15" s="83"/>
      <c r="BH15" s="60"/>
      <c r="BI15" s="60"/>
      <c r="BJ15" s="60"/>
      <c r="BK15" s="83"/>
      <c r="BL15" s="83"/>
      <c r="BM15" s="83"/>
      <c r="BN15" s="60"/>
      <c r="BO15" s="60"/>
      <c r="BP15" s="60"/>
    </row>
    <row r="16" spans="1:71" s="2" customFormat="1" ht="10.5" customHeight="1"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AA16" s="98" t="s">
        <v>13</v>
      </c>
      <c r="AB16" s="52"/>
      <c r="AC16" s="52"/>
      <c r="AD16" s="52"/>
      <c r="AE16" s="52"/>
      <c r="AF16" s="52"/>
      <c r="AG16" s="60">
        <f>'10月（振込先等）'!AG16:AU19</f>
        <v>0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52" t="s">
        <v>15</v>
      </c>
      <c r="AW16" s="52"/>
      <c r="AX16" s="52"/>
      <c r="AY16" s="52"/>
      <c r="AZ16" s="52"/>
      <c r="BA16" s="52"/>
      <c r="BB16" s="60">
        <f>'10月（振込先等）'!BB16:BP19</f>
        <v>0</v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1"/>
    </row>
    <row r="17" spans="3:68" s="2" customFormat="1" ht="10.5" customHeight="1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AA17" s="98"/>
      <c r="AB17" s="52"/>
      <c r="AC17" s="52"/>
      <c r="AD17" s="52"/>
      <c r="AE17" s="52"/>
      <c r="AF17" s="52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52"/>
      <c r="AW17" s="52"/>
      <c r="AX17" s="52"/>
      <c r="AY17" s="52"/>
      <c r="AZ17" s="52"/>
      <c r="BA17" s="52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1"/>
    </row>
    <row r="18" spans="3:68" s="2" customFormat="1" ht="10.5" customHeight="1"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AA18" s="98"/>
      <c r="AB18" s="52"/>
      <c r="AC18" s="52"/>
      <c r="AD18" s="52"/>
      <c r="AE18" s="52"/>
      <c r="AF18" s="52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52"/>
      <c r="AW18" s="52"/>
      <c r="AX18" s="52"/>
      <c r="AY18" s="52"/>
      <c r="AZ18" s="52"/>
      <c r="BA18" s="52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1"/>
    </row>
    <row r="19" spans="3:68" s="2" customFormat="1" ht="10.5" customHeight="1"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AA19" s="98"/>
      <c r="AB19" s="52"/>
      <c r="AC19" s="52"/>
      <c r="AD19" s="52"/>
      <c r="AE19" s="52"/>
      <c r="AF19" s="52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52"/>
      <c r="AW19" s="52"/>
      <c r="AX19" s="52"/>
      <c r="AY19" s="52"/>
      <c r="AZ19" s="52"/>
      <c r="BA19" s="52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1"/>
    </row>
    <row r="20" spans="3:68" s="2" customFormat="1" ht="10.5" customHeight="1"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AA20" s="98" t="s">
        <v>17</v>
      </c>
      <c r="AB20" s="52"/>
      <c r="AC20" s="52"/>
      <c r="AD20" s="52"/>
      <c r="AE20" s="52"/>
      <c r="AF20" s="52"/>
      <c r="AG20" s="114" t="s">
        <v>18</v>
      </c>
      <c r="AH20" s="114"/>
      <c r="AI20" s="114"/>
      <c r="AJ20" s="114"/>
      <c r="AK20" s="114"/>
      <c r="AL20" s="115"/>
      <c r="AM20" s="118" t="s">
        <v>19</v>
      </c>
      <c r="AN20" s="119"/>
      <c r="AO20" s="120"/>
      <c r="AP20" s="124" t="s">
        <v>20</v>
      </c>
      <c r="AQ20" s="114"/>
      <c r="AR20" s="114"/>
      <c r="AS20" s="114"/>
      <c r="AT20" s="114"/>
      <c r="AU20" s="114"/>
      <c r="AV20" s="52" t="s">
        <v>21</v>
      </c>
      <c r="AW20" s="52"/>
      <c r="AX20" s="52"/>
      <c r="AY20" s="52"/>
      <c r="AZ20" s="52"/>
      <c r="BA20" s="52"/>
      <c r="BB20" s="60">
        <f>'10月（振込先等）'!BB20:BP23</f>
        <v>0</v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1"/>
    </row>
    <row r="21" spans="3:68" s="2" customFormat="1" ht="10.5" customHeight="1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AA21" s="98"/>
      <c r="AB21" s="52"/>
      <c r="AC21" s="52"/>
      <c r="AD21" s="52"/>
      <c r="AE21" s="52"/>
      <c r="AF21" s="52"/>
      <c r="AG21" s="116"/>
      <c r="AH21" s="116"/>
      <c r="AI21" s="116"/>
      <c r="AJ21" s="116"/>
      <c r="AK21" s="116"/>
      <c r="AL21" s="117"/>
      <c r="AM21" s="121"/>
      <c r="AN21" s="122"/>
      <c r="AO21" s="123"/>
      <c r="AP21" s="125"/>
      <c r="AQ21" s="116"/>
      <c r="AR21" s="116"/>
      <c r="AS21" s="116"/>
      <c r="AT21" s="116"/>
      <c r="AU21" s="116"/>
      <c r="AV21" s="52"/>
      <c r="AW21" s="52"/>
      <c r="AX21" s="52"/>
      <c r="AY21" s="52"/>
      <c r="AZ21" s="52"/>
      <c r="BA21" s="52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1"/>
    </row>
    <row r="22" spans="3:68" s="2" customFormat="1" ht="10.5" customHeight="1"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AA22" s="98"/>
      <c r="AB22" s="52"/>
      <c r="AC22" s="52"/>
      <c r="AD22" s="52"/>
      <c r="AE22" s="52"/>
      <c r="AF22" s="52"/>
      <c r="AG22" s="99" t="s">
        <v>23</v>
      </c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1"/>
      <c r="AV22" s="52"/>
      <c r="AW22" s="52"/>
      <c r="AX22" s="52"/>
      <c r="AY22" s="52"/>
      <c r="AZ22" s="52"/>
      <c r="BA22" s="52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1"/>
    </row>
    <row r="23" spans="3:68" s="2" customFormat="1" ht="10.5" customHeight="1"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AA23" s="98"/>
      <c r="AB23" s="52"/>
      <c r="AC23" s="52"/>
      <c r="AD23" s="52"/>
      <c r="AE23" s="52"/>
      <c r="AF23" s="52"/>
      <c r="AG23" s="102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4"/>
      <c r="AV23" s="52"/>
      <c r="AW23" s="52"/>
      <c r="AX23" s="52"/>
      <c r="AY23" s="52"/>
      <c r="AZ23" s="52"/>
      <c r="BA23" s="52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1"/>
    </row>
    <row r="24" spans="3:68" s="2" customFormat="1" ht="10.5" customHeight="1"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AA24" s="77" t="s">
        <v>24</v>
      </c>
      <c r="AB24" s="78"/>
      <c r="AC24" s="78"/>
      <c r="AD24" s="78"/>
      <c r="AE24" s="78"/>
      <c r="AF24" s="78"/>
      <c r="AG24" s="105" t="s">
        <v>25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7"/>
    </row>
    <row r="25" spans="3:68" s="2" customFormat="1" ht="10.5" customHeight="1"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AA25" s="77"/>
      <c r="AB25" s="78"/>
      <c r="AC25" s="78"/>
      <c r="AD25" s="78"/>
      <c r="AE25" s="78"/>
      <c r="AF25" s="78"/>
      <c r="AG25" s="108">
        <f>'10月（振込先等）'!AG25:BP27</f>
        <v>0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10"/>
    </row>
    <row r="26" spans="3:68" s="2" customFormat="1" ht="10.5" customHeight="1"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AA26" s="77"/>
      <c r="AB26" s="78"/>
      <c r="AC26" s="78"/>
      <c r="AD26" s="78"/>
      <c r="AE26" s="78"/>
      <c r="AF26" s="78"/>
      <c r="AG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10"/>
    </row>
    <row r="27" spans="3:68" s="2" customFormat="1" ht="10.5" customHeight="1"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AA27" s="77"/>
      <c r="AB27" s="78"/>
      <c r="AC27" s="78"/>
      <c r="AD27" s="78"/>
      <c r="AE27" s="78"/>
      <c r="AF27" s="78"/>
      <c r="AG27" s="111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3"/>
    </row>
    <row r="28" spans="3:68" s="2" customFormat="1" ht="10.5" customHeight="1">
      <c r="AA28" s="127" t="s">
        <v>27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9"/>
      <c r="AN28" s="136" t="s">
        <v>28</v>
      </c>
      <c r="AO28" s="136"/>
      <c r="AP28" s="136"/>
      <c r="AQ28" s="62">
        <f>'10月（振込先等）'!AQ28:AR31</f>
        <v>0</v>
      </c>
      <c r="AR28" s="62"/>
      <c r="AS28" s="62">
        <f>'10月（振込先等）'!AS28:AT31</f>
        <v>0</v>
      </c>
      <c r="AT28" s="62"/>
      <c r="AU28" s="62">
        <f>'10月（振込先等）'!AU28:AV31</f>
        <v>0</v>
      </c>
      <c r="AV28" s="62"/>
      <c r="AW28" s="62">
        <f>'10月（振込先等）'!AW28:AX31</f>
        <v>0</v>
      </c>
      <c r="AX28" s="62"/>
      <c r="AY28" s="62">
        <f>'10月（振込先等）'!AY28:AZ31</f>
        <v>0</v>
      </c>
      <c r="AZ28" s="62"/>
      <c r="BA28" s="62">
        <f>'10月（振込先等）'!BA28:BB31</f>
        <v>0</v>
      </c>
      <c r="BB28" s="62"/>
      <c r="BC28" s="62">
        <f>'10月（振込先等）'!BC28:BD31</f>
        <v>0</v>
      </c>
      <c r="BD28" s="62"/>
      <c r="BE28" s="62">
        <f>'10月（振込先等）'!BE28:BF31</f>
        <v>0</v>
      </c>
      <c r="BF28" s="62"/>
      <c r="BG28" s="62">
        <f>'10月（振込先等）'!BG28:BH31</f>
        <v>0</v>
      </c>
      <c r="BH28" s="62"/>
      <c r="BI28" s="62">
        <f>'10月（振込先等）'!BI28:BJ31</f>
        <v>0</v>
      </c>
      <c r="BJ28" s="62"/>
      <c r="BK28" s="62">
        <f>'10月（振込先等）'!BK28:BL31</f>
        <v>0</v>
      </c>
      <c r="BL28" s="62"/>
      <c r="BM28" s="62">
        <f>'10月（振込先等）'!BM28:BN31</f>
        <v>0</v>
      </c>
      <c r="BN28" s="62"/>
      <c r="BO28" s="62">
        <f>'10月（振込先等）'!BO28:BP31</f>
        <v>0</v>
      </c>
      <c r="BP28" s="64"/>
    </row>
    <row r="29" spans="3:68" s="2" customFormat="1" ht="10.5" customHeight="1">
      <c r="AA29" s="130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2"/>
      <c r="AN29" s="136"/>
      <c r="AO29" s="136"/>
      <c r="AP29" s="136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4"/>
    </row>
    <row r="30" spans="3:68" s="2" customFormat="1" ht="10.5" customHeight="1">
      <c r="AA30" s="130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2"/>
      <c r="AN30" s="136"/>
      <c r="AO30" s="136"/>
      <c r="AP30" s="136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4"/>
    </row>
    <row r="31" spans="3:68" s="2" customFormat="1" ht="10.5" customHeight="1" thickBot="1">
      <c r="AA31" s="133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5"/>
      <c r="AN31" s="137"/>
      <c r="AO31" s="137"/>
      <c r="AP31" s="137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5"/>
    </row>
    <row r="32" spans="3:68" s="2" customFormat="1" ht="9.75" customHeight="1"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1:124" s="2" customFormat="1" ht="10.5" customHeight="1">
      <c r="B33" s="126" t="s">
        <v>29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BK33" s="1"/>
      <c r="BL33" s="1"/>
      <c r="BM33" s="1"/>
      <c r="BN33" s="1"/>
      <c r="BO33" s="1"/>
      <c r="BP33" s="1"/>
    </row>
    <row r="34" spans="1:124" s="2" customFormat="1" ht="10.5" customHeight="1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BK34" s="1"/>
      <c r="BL34" s="1"/>
      <c r="BM34" s="1"/>
      <c r="BN34" s="1"/>
      <c r="BO34" s="1"/>
      <c r="BP34" s="1"/>
    </row>
    <row r="35" spans="1:124" s="2" customFormat="1" ht="10.5" customHeigh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</row>
    <row r="36" spans="1:124" s="2" customFormat="1" ht="10.5" customHeight="1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spans="1:124" s="2" customFormat="1" ht="10.5" customHeight="1" thickBot="1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spans="1:124" s="2" customFormat="1" ht="10.5" customHeight="1">
      <c r="A38" s="164" t="s">
        <v>30</v>
      </c>
      <c r="B38" s="71"/>
      <c r="C38" s="71"/>
      <c r="D38" s="71"/>
      <c r="E38" s="71"/>
      <c r="F38" s="71"/>
      <c r="G38" s="71"/>
      <c r="H38" s="71"/>
      <c r="I38" s="71"/>
      <c r="J38" s="71"/>
      <c r="K38" s="71" t="s">
        <v>31</v>
      </c>
      <c r="L38" s="71"/>
      <c r="M38" s="71"/>
      <c r="N38" s="71"/>
      <c r="O38" s="71"/>
      <c r="P38" s="71"/>
      <c r="Q38" s="71"/>
      <c r="R38" s="71"/>
      <c r="S38" s="71"/>
      <c r="T38" s="71"/>
      <c r="U38" s="71" t="s">
        <v>32</v>
      </c>
      <c r="V38" s="71"/>
      <c r="W38" s="71"/>
      <c r="X38" s="71"/>
      <c r="Y38" s="71"/>
      <c r="Z38" s="71"/>
      <c r="AA38" s="71"/>
      <c r="AB38" s="71"/>
      <c r="AC38" s="71"/>
      <c r="AD38" s="71"/>
      <c r="AE38" s="71" t="s">
        <v>33</v>
      </c>
      <c r="AF38" s="71"/>
      <c r="AG38" s="71"/>
      <c r="AH38" s="71"/>
      <c r="AI38" s="71"/>
      <c r="AJ38" s="71"/>
      <c r="AK38" s="71"/>
      <c r="AL38" s="71"/>
      <c r="AM38" s="71"/>
      <c r="AN38" s="71"/>
      <c r="AO38" s="71" t="s">
        <v>34</v>
      </c>
      <c r="AP38" s="71"/>
      <c r="AQ38" s="71"/>
      <c r="AR38" s="71"/>
      <c r="AS38" s="71"/>
      <c r="AT38" s="71"/>
      <c r="AU38" s="71"/>
      <c r="AV38" s="71"/>
      <c r="AW38" s="70" t="s">
        <v>35</v>
      </c>
      <c r="AX38" s="71"/>
      <c r="AY38" s="71"/>
      <c r="AZ38" s="71"/>
      <c r="BA38" s="71"/>
      <c r="BB38" s="71"/>
      <c r="BC38" s="71"/>
      <c r="BD38" s="71"/>
      <c r="BE38" s="71"/>
      <c r="BF38" s="71"/>
      <c r="BG38" s="71" t="s">
        <v>36</v>
      </c>
      <c r="BH38" s="71"/>
      <c r="BI38" s="71"/>
      <c r="BJ38" s="71"/>
      <c r="BK38" s="71"/>
      <c r="BL38" s="71"/>
      <c r="BM38" s="71"/>
      <c r="BN38" s="71"/>
      <c r="BO38" s="71"/>
      <c r="BP38" s="138"/>
    </row>
    <row r="39" spans="1:124" s="2" customFormat="1" ht="10.5" customHeight="1">
      <c r="A39" s="165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139"/>
    </row>
    <row r="40" spans="1:124" s="2" customFormat="1" ht="10.5" customHeight="1">
      <c r="A40" s="165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139"/>
    </row>
    <row r="41" spans="1:124" s="2" customFormat="1" ht="10.5" customHeight="1">
      <c r="A41" s="146">
        <f>'10月（振込先等）'!BG41</f>
        <v>0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50">
        <v>0</v>
      </c>
      <c r="L41" s="150"/>
      <c r="M41" s="150"/>
      <c r="N41" s="150"/>
      <c r="O41" s="150"/>
      <c r="P41" s="150"/>
      <c r="Q41" s="150"/>
      <c r="R41" s="150"/>
      <c r="S41" s="150"/>
      <c r="T41" s="150"/>
      <c r="U41" s="142">
        <f>A41-K41</f>
        <v>0</v>
      </c>
      <c r="V41" s="142"/>
      <c r="W41" s="142"/>
      <c r="X41" s="142"/>
      <c r="Y41" s="142"/>
      <c r="Z41" s="142"/>
      <c r="AA41" s="142"/>
      <c r="AB41" s="142"/>
      <c r="AC41" s="142"/>
      <c r="AD41" s="142"/>
      <c r="AE41" s="142">
        <f>'11月（内訳）'!AM48</f>
        <v>0</v>
      </c>
      <c r="AF41" s="142"/>
      <c r="AG41" s="142"/>
      <c r="AH41" s="142"/>
      <c r="AI41" s="142"/>
      <c r="AJ41" s="142"/>
      <c r="AK41" s="142"/>
      <c r="AL41" s="142"/>
      <c r="AM41" s="142"/>
      <c r="AN41" s="142"/>
      <c r="AO41" s="152" t="str">
        <f>'11月（内訳）'!AG42</f>
        <v/>
      </c>
      <c r="AP41" s="153"/>
      <c r="AQ41" s="154"/>
      <c r="AR41" s="140" t="str">
        <f>'11月（内訳）'!AW42</f>
        <v/>
      </c>
      <c r="AS41" s="140"/>
      <c r="AT41" s="140"/>
      <c r="AU41" s="140"/>
      <c r="AV41" s="141"/>
      <c r="AW41" s="142">
        <f>SUM(AE41,AR41,AR44)</f>
        <v>0</v>
      </c>
      <c r="AX41" s="142"/>
      <c r="AY41" s="142"/>
      <c r="AZ41" s="142"/>
      <c r="BA41" s="142"/>
      <c r="BB41" s="142"/>
      <c r="BC41" s="142"/>
      <c r="BD41" s="142"/>
      <c r="BE41" s="142"/>
      <c r="BF41" s="142"/>
      <c r="BG41" s="142">
        <f>SUM(U41,AW41)</f>
        <v>0</v>
      </c>
      <c r="BH41" s="142"/>
      <c r="BI41" s="142"/>
      <c r="BJ41" s="142"/>
      <c r="BK41" s="142"/>
      <c r="BL41" s="142"/>
      <c r="BM41" s="142"/>
      <c r="BN41" s="142"/>
      <c r="BO41" s="142"/>
      <c r="BP41" s="144"/>
    </row>
    <row r="42" spans="1:124" s="2" customFormat="1" ht="10.5" customHeight="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55"/>
      <c r="AP42" s="156"/>
      <c r="AQ42" s="157"/>
      <c r="AR42" s="66"/>
      <c r="AS42" s="66"/>
      <c r="AT42" s="66"/>
      <c r="AU42" s="66"/>
      <c r="AV42" s="67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4"/>
    </row>
    <row r="43" spans="1:124" s="2" customFormat="1" ht="10.5" customHeight="1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55"/>
      <c r="AP43" s="156"/>
      <c r="AQ43" s="157"/>
      <c r="AR43" s="66"/>
      <c r="AS43" s="66"/>
      <c r="AT43" s="66"/>
      <c r="AU43" s="66"/>
      <c r="AV43" s="67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4"/>
    </row>
    <row r="44" spans="1:124" s="2" customFormat="1" ht="10.5" customHeight="1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58" t="str">
        <f>'11月（内訳）'!AG44</f>
        <v/>
      </c>
      <c r="AP44" s="159"/>
      <c r="AQ44" s="160"/>
      <c r="AR44" s="66" t="str">
        <f>'11月（内訳）'!AW44</f>
        <v/>
      </c>
      <c r="AS44" s="66"/>
      <c r="AT44" s="66"/>
      <c r="AU44" s="66"/>
      <c r="AV44" s="67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4"/>
    </row>
    <row r="45" spans="1:124" s="2" customFormat="1" ht="10.5" customHeight="1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58"/>
      <c r="AP45" s="159"/>
      <c r="AQ45" s="160"/>
      <c r="AR45" s="66"/>
      <c r="AS45" s="66"/>
      <c r="AT45" s="66"/>
      <c r="AU45" s="66"/>
      <c r="AV45" s="67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4"/>
    </row>
    <row r="46" spans="1:124" s="2" customFormat="1" ht="10.5" customHeight="1" thickBot="1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61"/>
      <c r="AP46" s="162"/>
      <c r="AQ46" s="163"/>
      <c r="AR46" s="68"/>
      <c r="AS46" s="68"/>
      <c r="AT46" s="68"/>
      <c r="AU46" s="68"/>
      <c r="AV46" s="69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5"/>
    </row>
    <row r="47" spans="1:124" s="10" customFormat="1" ht="12" customHeight="1">
      <c r="A47" s="8" t="s">
        <v>87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Q47" s="11"/>
      <c r="BR47" s="11"/>
      <c r="BS47" s="11"/>
      <c r="BT47" s="11"/>
      <c r="BU47" s="11"/>
    </row>
    <row r="48" spans="1:124" s="10" customFormat="1" ht="12" customHeight="1">
      <c r="A48" s="8" t="s">
        <v>93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Q48" s="11"/>
      <c r="BR48" s="11"/>
      <c r="BS48" s="11"/>
      <c r="BT48" s="11"/>
      <c r="BU48" s="11"/>
      <c r="DG48" s="12"/>
      <c r="DH48" s="12"/>
      <c r="DI48" s="12"/>
      <c r="DJ48" s="12"/>
      <c r="DK48" s="12"/>
      <c r="DL48" s="12"/>
      <c r="DM48" s="12"/>
      <c r="DN48" s="13"/>
      <c r="DO48" s="12"/>
      <c r="DP48" s="12"/>
      <c r="DQ48" s="12"/>
      <c r="DR48" s="12"/>
      <c r="DS48" s="12"/>
      <c r="DT48" s="12"/>
    </row>
    <row r="49" spans="1:124" s="10" customFormat="1" ht="12" customHeight="1">
      <c r="A49" s="8" t="s">
        <v>91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Q49" s="11"/>
      <c r="BR49" s="11"/>
      <c r="BS49" s="11"/>
      <c r="BT49" s="11"/>
      <c r="BU49" s="11"/>
      <c r="DG49" s="12"/>
      <c r="DH49" s="12"/>
      <c r="DI49" s="12"/>
      <c r="DJ49" s="12"/>
      <c r="DK49" s="12"/>
      <c r="DL49" s="12"/>
      <c r="DM49" s="12"/>
      <c r="DN49" s="13"/>
      <c r="DO49" s="12"/>
      <c r="DP49" s="12"/>
      <c r="DQ49" s="12"/>
      <c r="DR49" s="12"/>
      <c r="DS49" s="12"/>
      <c r="DT49" s="12"/>
    </row>
    <row r="50" spans="1:124" s="10" customFormat="1" ht="12" customHeight="1">
      <c r="A50" s="8" t="s">
        <v>88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53" t="s">
        <v>37</v>
      </c>
      <c r="BH50" s="53"/>
      <c r="BI50" s="53"/>
      <c r="BJ50" s="53"/>
      <c r="BK50" s="53"/>
      <c r="BL50" s="53"/>
      <c r="BM50" s="53"/>
      <c r="BN50" s="53"/>
      <c r="BO50" s="53"/>
      <c r="BP50" s="53"/>
      <c r="BQ50" s="11"/>
      <c r="BR50" s="11"/>
      <c r="BS50" s="11"/>
      <c r="BT50" s="11"/>
      <c r="BU50" s="11"/>
      <c r="DG50" s="12"/>
      <c r="DH50" s="12"/>
      <c r="DI50" s="12"/>
      <c r="DJ50" s="12"/>
      <c r="DK50" s="12"/>
      <c r="DL50" s="12"/>
      <c r="DM50" s="12"/>
    </row>
    <row r="51" spans="1:124" s="10" customFormat="1" ht="12" customHeight="1">
      <c r="A51" s="15" t="s">
        <v>38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9"/>
      <c r="BB51" s="9"/>
      <c r="BC51" s="9"/>
      <c r="BD51" s="9"/>
      <c r="BE51" s="9"/>
      <c r="BF51" s="9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11"/>
      <c r="BR51" s="11"/>
      <c r="BS51" s="11"/>
      <c r="BT51" s="11"/>
      <c r="BU51" s="11"/>
    </row>
    <row r="52" spans="1:124" s="10" customFormat="1" ht="12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G52" s="12"/>
      <c r="DH52" s="12"/>
      <c r="DI52" s="12"/>
      <c r="DJ52" s="12"/>
      <c r="DK52" s="12"/>
      <c r="DL52" s="12"/>
      <c r="DM52" s="12"/>
      <c r="DN52" s="13"/>
      <c r="DO52" s="12"/>
      <c r="DP52" s="12"/>
      <c r="DQ52" s="12"/>
      <c r="DR52" s="12"/>
      <c r="DS52" s="12"/>
      <c r="DT52" s="12"/>
    </row>
    <row r="53" spans="1:124" s="10" customFormat="1" ht="12" customHeigh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G53" s="12"/>
      <c r="DH53" s="12"/>
      <c r="DI53" s="12"/>
      <c r="DJ53" s="12"/>
      <c r="DK53" s="12"/>
      <c r="DL53" s="12"/>
      <c r="DM53" s="12"/>
    </row>
    <row r="54" spans="1:124" s="10" customFormat="1" ht="12" customHeight="1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4" ht="13.5" customHeight="1"/>
    <row r="56" spans="1:124" ht="13.5" customHeight="1">
      <c r="A56" s="17"/>
      <c r="B56" s="17"/>
      <c r="C56" s="17"/>
      <c r="D56" s="17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7"/>
      <c r="W56" s="17"/>
      <c r="X56" s="17"/>
      <c r="Y56" s="17"/>
    </row>
    <row r="57" spans="1:124" ht="13.5" customHeight="1">
      <c r="A57" s="17"/>
      <c r="B57" s="17"/>
      <c r="C57" s="17"/>
      <c r="D57" s="17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7"/>
      <c r="W57" s="17"/>
      <c r="X57" s="17"/>
      <c r="Y57" s="17"/>
      <c r="AO57" s="18"/>
      <c r="AP57" s="18"/>
      <c r="AQ57" s="18"/>
      <c r="AR57" s="18"/>
      <c r="AS57" s="18"/>
      <c r="AT57" s="18"/>
      <c r="AU57" s="18"/>
    </row>
    <row r="58" spans="1:124" ht="13.5" customHeight="1">
      <c r="A58" s="17"/>
      <c r="B58" s="17"/>
      <c r="C58" s="17"/>
      <c r="D58" s="17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7"/>
      <c r="W58" s="17"/>
      <c r="X58" s="17"/>
      <c r="Y58" s="17"/>
      <c r="AN58" s="18"/>
      <c r="AO58" s="18"/>
      <c r="AP58" s="18"/>
      <c r="AQ58" s="18"/>
      <c r="AR58" s="18"/>
      <c r="AS58" s="18"/>
      <c r="AT58" s="18"/>
      <c r="AU58" s="18"/>
    </row>
    <row r="59" spans="1:124" ht="13.5" customHeight="1">
      <c r="A59" s="17"/>
      <c r="B59" s="17"/>
      <c r="C59" s="17"/>
      <c r="D59" s="17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7"/>
      <c r="W59" s="17"/>
      <c r="X59" s="17"/>
      <c r="Y59" s="17"/>
      <c r="AN59" s="18"/>
      <c r="AO59" s="18"/>
      <c r="AP59" s="18"/>
      <c r="AQ59" s="18"/>
      <c r="AR59" s="18"/>
      <c r="AS59" s="18"/>
      <c r="AT59" s="18"/>
      <c r="AU59" s="18"/>
    </row>
    <row r="60" spans="1:124" ht="13.5" customHeight="1">
      <c r="A60" s="17"/>
      <c r="B60" s="17"/>
      <c r="C60" s="17"/>
      <c r="D60" s="17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7"/>
      <c r="W60" s="17"/>
      <c r="X60" s="17"/>
      <c r="Y60" s="17"/>
    </row>
    <row r="61" spans="1:124" ht="13.5" customHeight="1">
      <c r="A61" s="17"/>
      <c r="B61" s="17"/>
      <c r="C61" s="17"/>
      <c r="D61" s="17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7"/>
      <c r="W61" s="17"/>
      <c r="X61" s="17"/>
      <c r="Y61" s="17"/>
    </row>
    <row r="62" spans="1:124" ht="13.5" customHeight="1">
      <c r="A62" s="17"/>
      <c r="B62" s="17"/>
      <c r="C62" s="17"/>
      <c r="D62" s="17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7"/>
      <c r="W62" s="17"/>
      <c r="X62" s="17"/>
      <c r="Y62" s="17"/>
    </row>
    <row r="63" spans="1:124" ht="13.5" customHeight="1">
      <c r="A63" s="17"/>
      <c r="B63" s="17"/>
      <c r="C63" s="17"/>
      <c r="D63" s="17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7"/>
      <c r="W63" s="17"/>
      <c r="X63" s="17"/>
      <c r="Y63" s="17"/>
    </row>
    <row r="64" spans="1:124" ht="13.5" customHeight="1">
      <c r="A64" s="12"/>
      <c r="B64" s="12"/>
      <c r="C64" s="12"/>
      <c r="D64" s="12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3.5" customHeight="1">
      <c r="A65" s="12"/>
      <c r="B65" s="12"/>
      <c r="C65" s="12"/>
      <c r="D65" s="12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3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3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3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3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3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3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3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3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3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3.5" customHeight="1"/>
    <row r="79" spans="1:25" ht="13.5" customHeight="1"/>
    <row r="80" spans="1:25" ht="13.5" customHeight="1"/>
    <row r="100" spans="1:26">
      <c r="A100" s="2" t="s">
        <v>39</v>
      </c>
      <c r="B100" s="2" t="s">
        <v>40</v>
      </c>
      <c r="K100" s="2" t="s">
        <v>40</v>
      </c>
      <c r="L100" s="2" t="s">
        <v>40</v>
      </c>
      <c r="M100" s="2" t="s">
        <v>40</v>
      </c>
      <c r="Y100" s="2" t="s">
        <v>40</v>
      </c>
      <c r="Z100" s="2" t="s">
        <v>40</v>
      </c>
    </row>
  </sheetData>
  <sheetProtection algorithmName="SHA-512" hashValue="CY8fX5TZutxwgxtUlWj0ip0GGmkI80kUlkYocWRkCJT4WuRf8NpnF4zhbO5ohPJRwYLIyVFfA2gjB5/mUw8JBg==" saltValue="a1BMoxb2QhEU/gYoRxt57w==" spinCount="100000" sheet="1" selectLockedCells="1"/>
  <mergeCells count="72">
    <mergeCell ref="BG38:BP40"/>
    <mergeCell ref="AR41:AV43"/>
    <mergeCell ref="AW41:BF46"/>
    <mergeCell ref="BG41:BP46"/>
    <mergeCell ref="A41:J46"/>
    <mergeCell ref="K41:T46"/>
    <mergeCell ref="U41:AD46"/>
    <mergeCell ref="AE41:AN46"/>
    <mergeCell ref="AO41:AQ43"/>
    <mergeCell ref="AO44:AQ46"/>
    <mergeCell ref="A38:J40"/>
    <mergeCell ref="K38:T40"/>
    <mergeCell ref="U38:AD40"/>
    <mergeCell ref="AE38:AN40"/>
    <mergeCell ref="AO38:AV40"/>
    <mergeCell ref="B33:Y37"/>
    <mergeCell ref="AW28:AX31"/>
    <mergeCell ref="AY28:AZ31"/>
    <mergeCell ref="BA28:BB31"/>
    <mergeCell ref="BC28:BD31"/>
    <mergeCell ref="AA28:AM31"/>
    <mergeCell ref="AN28:AP31"/>
    <mergeCell ref="AQ28:AR31"/>
    <mergeCell ref="AS28:AT31"/>
    <mergeCell ref="AU28:AV31"/>
    <mergeCell ref="C11:X27"/>
    <mergeCell ref="AA12:AF15"/>
    <mergeCell ref="AG12:AI15"/>
    <mergeCell ref="AJ12:AL15"/>
    <mergeCell ref="AM12:AO15"/>
    <mergeCell ref="AA16:AF19"/>
    <mergeCell ref="AG16:AU19"/>
    <mergeCell ref="AS12:AU15"/>
    <mergeCell ref="AG22:AU23"/>
    <mergeCell ref="AA24:AF27"/>
    <mergeCell ref="AG24:BP24"/>
    <mergeCell ref="AG25:BP27"/>
    <mergeCell ref="AA20:AF23"/>
    <mergeCell ref="AG20:AL21"/>
    <mergeCell ref="AM20:AO21"/>
    <mergeCell ref="AP20:AU21"/>
    <mergeCell ref="AA8:AF11"/>
    <mergeCell ref="AG8:BP11"/>
    <mergeCell ref="AP12:AR15"/>
    <mergeCell ref="Y1:AR4"/>
    <mergeCell ref="AW1:BA2"/>
    <mergeCell ref="BB1:BD2"/>
    <mergeCell ref="BE1:BF2"/>
    <mergeCell ref="BG1:BI2"/>
    <mergeCell ref="BJ1:BK2"/>
    <mergeCell ref="BN12:BP15"/>
    <mergeCell ref="BB12:BD15"/>
    <mergeCell ref="BE12:BG15"/>
    <mergeCell ref="BH12:BJ15"/>
    <mergeCell ref="BK12:BM15"/>
    <mergeCell ref="AV12:BA15"/>
    <mergeCell ref="AV20:BA23"/>
    <mergeCell ref="BG53:BP54"/>
    <mergeCell ref="BL1:BN2"/>
    <mergeCell ref="BO1:BP2"/>
    <mergeCell ref="AV16:BA19"/>
    <mergeCell ref="BB16:BP19"/>
    <mergeCell ref="BB20:BP23"/>
    <mergeCell ref="BI28:BJ31"/>
    <mergeCell ref="BK28:BL31"/>
    <mergeCell ref="BM28:BN31"/>
    <mergeCell ref="BO28:BP31"/>
    <mergeCell ref="BE28:BF31"/>
    <mergeCell ref="BG28:BH31"/>
    <mergeCell ref="AR44:AV46"/>
    <mergeCell ref="BG50:BP51"/>
    <mergeCell ref="AW38:BF40"/>
  </mergeCells>
  <phoneticPr fontId="3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35</xdr:col>
                    <xdr:colOff>76200</xdr:colOff>
                    <xdr:row>19</xdr:row>
                    <xdr:rowOff>9525</xdr:rowOff>
                  </from>
                  <to>
                    <xdr:col>36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19</xdr:row>
                    <xdr:rowOff>9525</xdr:rowOff>
                  </from>
                  <to>
                    <xdr:col>45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C9C0-9AE6-4A26-8A64-3826CB72AAF5}">
  <dimension ref="A1:DS99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31" customWidth="1"/>
    <col min="71" max="71" width="10" style="44" customWidth="1"/>
    <col min="72" max="73" width="10" style="45" customWidth="1"/>
    <col min="74" max="74" width="1.25" style="31" customWidth="1"/>
    <col min="75" max="126" width="1.25" customWidth="1"/>
    <col min="127" max="139" width="0.875" customWidth="1"/>
  </cols>
  <sheetData>
    <row r="1" spans="1:73" s="10" customFormat="1" ht="9.75" customHeight="1">
      <c r="A1" s="177" t="s">
        <v>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AA1" s="1"/>
      <c r="AB1" s="84" t="s">
        <v>0</v>
      </c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6"/>
      <c r="AP1" s="1"/>
      <c r="AQ1" s="1"/>
      <c r="AR1" s="1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  <c r="BQ1" s="11"/>
      <c r="BR1" s="11"/>
      <c r="BS1" s="11"/>
      <c r="BT1" s="11"/>
      <c r="BU1" s="11"/>
    </row>
    <row r="2" spans="1:73" s="10" customFormat="1" ht="9.75" customHeight="1" thickBo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AA2" s="1"/>
      <c r="AB2" s="87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1"/>
      <c r="AQ2" s="1"/>
      <c r="AR2" s="1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  <c r="BQ2" s="11"/>
      <c r="BR2" s="11"/>
      <c r="BS2" s="11"/>
      <c r="BT2" s="11"/>
      <c r="BU2" s="11"/>
    </row>
    <row r="3" spans="1:73" s="10" customFormat="1" ht="1.5" customHeight="1" thickBo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AA3" s="2"/>
      <c r="AB3" s="87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9"/>
      <c r="AP3" s="1"/>
      <c r="AQ3" s="1"/>
      <c r="AR3" s="1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11"/>
      <c r="BR3" s="11"/>
      <c r="BS3" s="11"/>
      <c r="BT3" s="11"/>
      <c r="BU3" s="11"/>
    </row>
    <row r="4" spans="1:73" s="10" customFormat="1" ht="9.75" customHeight="1" thickBo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AA4" s="2"/>
      <c r="AB4" s="90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2"/>
      <c r="AP4" s="1"/>
      <c r="AQ4" s="2"/>
      <c r="AR4" s="166" t="s">
        <v>41</v>
      </c>
      <c r="AS4" s="167"/>
      <c r="AT4" s="167"/>
      <c r="AU4" s="167"/>
      <c r="AV4" s="167"/>
      <c r="AW4" s="170">
        <f>'10月（内訳）'!AW4:BF5</f>
        <v>0</v>
      </c>
      <c r="AX4" s="170"/>
      <c r="AY4" s="170"/>
      <c r="AZ4" s="170"/>
      <c r="BA4" s="170"/>
      <c r="BB4" s="170"/>
      <c r="BC4" s="170"/>
      <c r="BD4" s="170"/>
      <c r="BE4" s="170"/>
      <c r="BF4" s="170"/>
      <c r="BG4" s="19"/>
      <c r="BH4" s="19"/>
      <c r="BI4" s="19"/>
      <c r="BJ4" s="19"/>
      <c r="BK4" s="19"/>
      <c r="BL4" s="19"/>
      <c r="BM4" s="19"/>
      <c r="BN4" s="19"/>
      <c r="BO4" s="19"/>
      <c r="BP4" s="20"/>
      <c r="BQ4" s="11"/>
      <c r="BR4" s="11"/>
      <c r="BS4" s="11"/>
      <c r="BT4" s="11"/>
      <c r="BU4" s="11"/>
    </row>
    <row r="5" spans="1:73" s="10" customFormat="1" ht="9.75" customHeight="1">
      <c r="A5" s="172" t="s">
        <v>43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"/>
      <c r="AQ5" s="5"/>
      <c r="AR5" s="168"/>
      <c r="AS5" s="169"/>
      <c r="AT5" s="169"/>
      <c r="AU5" s="169"/>
      <c r="AV5" s="169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22"/>
      <c r="BH5" s="22"/>
      <c r="BI5" s="22"/>
      <c r="BJ5" s="22"/>
      <c r="BK5" s="22"/>
      <c r="BL5" s="22"/>
      <c r="BM5" s="22"/>
      <c r="BN5" s="22"/>
      <c r="BO5" s="22"/>
      <c r="BP5" s="23"/>
      <c r="BQ5" s="11"/>
      <c r="BR5" s="11"/>
      <c r="BS5" s="11"/>
      <c r="BT5" s="11"/>
    </row>
    <row r="6" spans="1:73" s="10" customFormat="1" ht="9.7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AP6" s="1"/>
      <c r="AQ6" s="2"/>
      <c r="AR6" s="168" t="s">
        <v>44</v>
      </c>
      <c r="AS6" s="169"/>
      <c r="AT6" s="169"/>
      <c r="AU6" s="169"/>
      <c r="AV6" s="169"/>
      <c r="AW6" s="173">
        <f>'10月（内訳）'!AW6:BP7</f>
        <v>0</v>
      </c>
      <c r="AX6" s="173"/>
      <c r="AY6" s="173"/>
      <c r="AZ6" s="173"/>
      <c r="BA6" s="173"/>
      <c r="BB6" s="173"/>
      <c r="BC6" s="173"/>
      <c r="BD6" s="173"/>
      <c r="BE6" s="173"/>
      <c r="BF6" s="173"/>
      <c r="BG6" s="171"/>
      <c r="BH6" s="171"/>
      <c r="BI6" s="171"/>
      <c r="BJ6" s="171"/>
      <c r="BK6" s="171"/>
      <c r="BL6" s="171"/>
      <c r="BM6" s="171"/>
      <c r="BN6" s="171"/>
      <c r="BO6" s="171"/>
      <c r="BP6" s="174"/>
      <c r="BQ6" s="11"/>
      <c r="BR6" s="11"/>
      <c r="BS6" s="11"/>
      <c r="BT6" s="11"/>
    </row>
    <row r="7" spans="1:73" s="10" customFormat="1" ht="9.75" customHeight="1">
      <c r="A7" s="176" t="s">
        <v>46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"/>
      <c r="U7" s="2"/>
      <c r="V7" s="2"/>
      <c r="W7" s="176" t="s">
        <v>47</v>
      </c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2"/>
      <c r="AQ7" s="2"/>
      <c r="AR7" s="168"/>
      <c r="AS7" s="169"/>
      <c r="AT7" s="169"/>
      <c r="AU7" s="169"/>
      <c r="AV7" s="169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5"/>
      <c r="BQ7" s="11"/>
    </row>
    <row r="8" spans="1:73" s="10" customFormat="1" ht="9.75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2"/>
      <c r="U8" s="2"/>
      <c r="V8" s="2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2"/>
      <c r="AQ8" s="2"/>
      <c r="AR8" s="168" t="s">
        <v>48</v>
      </c>
      <c r="AS8" s="169"/>
      <c r="AT8" s="169"/>
      <c r="AU8" s="169"/>
      <c r="AV8" s="169"/>
      <c r="AW8" s="178">
        <f>'10月（内訳）'!AW8:BP12</f>
        <v>0</v>
      </c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9"/>
      <c r="BQ8" s="11"/>
    </row>
    <row r="9" spans="1:73" s="10" customFormat="1" ht="9.75" customHeight="1">
      <c r="A9" s="182">
        <f>BG48</f>
        <v>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2"/>
      <c r="U9" s="2"/>
      <c r="V9" s="2"/>
      <c r="W9" s="180">
        <f>'10月（内訳）'!W9:AO11</f>
        <v>0</v>
      </c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2"/>
      <c r="AQ9" s="2"/>
      <c r="AR9" s="168"/>
      <c r="AS9" s="169"/>
      <c r="AT9" s="169"/>
      <c r="AU9" s="169"/>
      <c r="AV9" s="169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1"/>
      <c r="BQ9" s="11"/>
    </row>
    <row r="10" spans="1:73" s="25" customFormat="1" ht="9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2"/>
      <c r="U10" s="2"/>
      <c r="V10" s="2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"/>
      <c r="AQ10" s="1"/>
      <c r="AR10" s="168"/>
      <c r="AS10" s="169"/>
      <c r="AT10" s="169"/>
      <c r="AU10" s="169"/>
      <c r="AV10" s="169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1"/>
      <c r="BQ10" s="24"/>
    </row>
    <row r="11" spans="1:73" s="25" customFormat="1" ht="9.75" customHeight="1" thickBo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2"/>
      <c r="U11" s="2"/>
      <c r="V11" s="2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"/>
      <c r="AQ11" s="1"/>
      <c r="AR11" s="168"/>
      <c r="AS11" s="169"/>
      <c r="AT11" s="169"/>
      <c r="AU11" s="169"/>
      <c r="AV11" s="169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1"/>
      <c r="BQ11" s="24"/>
    </row>
    <row r="12" spans="1:73" s="25" customFormat="1" ht="2.25" customHeight="1">
      <c r="AR12" s="168"/>
      <c r="AS12" s="169"/>
      <c r="AT12" s="169"/>
      <c r="AU12" s="169"/>
      <c r="AV12" s="169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4"/>
      <c r="BQ12" s="24"/>
      <c r="BR12" s="24"/>
      <c r="BS12" s="24"/>
      <c r="BT12" s="24"/>
      <c r="BU12" s="24"/>
    </row>
    <row r="13" spans="1:73" s="25" customFormat="1" ht="9.75" customHeight="1">
      <c r="A13" s="185" t="s">
        <v>27</v>
      </c>
      <c r="B13" s="185"/>
      <c r="C13" s="185"/>
      <c r="D13" s="185"/>
      <c r="E13" s="185"/>
      <c r="F13" s="185"/>
      <c r="G13" s="186" t="s">
        <v>28</v>
      </c>
      <c r="H13" s="187"/>
      <c r="I13" s="188"/>
      <c r="J13" s="195">
        <f>'10月（内訳）'!J13:J15</f>
        <v>0</v>
      </c>
      <c r="K13" s="195">
        <f>'10月（内訳）'!K13:K15</f>
        <v>0</v>
      </c>
      <c r="L13" s="195">
        <f>'10月（内訳）'!L13:L15</f>
        <v>0</v>
      </c>
      <c r="M13" s="195">
        <f>'10月（内訳）'!M13:M15</f>
        <v>0</v>
      </c>
      <c r="N13" s="195">
        <f>'10月（内訳）'!N13:N15</f>
        <v>0</v>
      </c>
      <c r="O13" s="195">
        <f>'10月（内訳）'!O13:O15</f>
        <v>0</v>
      </c>
      <c r="P13" s="195">
        <f>'10月（内訳）'!P13:P15</f>
        <v>0</v>
      </c>
      <c r="Q13" s="195">
        <f>'10月（内訳）'!Q13:Q15</f>
        <v>0</v>
      </c>
      <c r="R13" s="195">
        <f>'10月（内訳）'!R13:R15</f>
        <v>0</v>
      </c>
      <c r="S13" s="195">
        <f>'10月（内訳）'!S13:S15</f>
        <v>0</v>
      </c>
      <c r="T13" s="195">
        <f>'10月（内訳）'!T13:T15</f>
        <v>0</v>
      </c>
      <c r="U13" s="195">
        <f>'10月（内訳）'!U13:U15</f>
        <v>0</v>
      </c>
      <c r="V13" s="198">
        <f>'10月（内訳）'!V13:V15</f>
        <v>0</v>
      </c>
      <c r="W13" s="172" t="s">
        <v>50</v>
      </c>
      <c r="X13" s="172"/>
      <c r="Y13" s="172"/>
      <c r="Z13" s="172"/>
      <c r="AA13" s="172"/>
      <c r="AB13" s="172"/>
      <c r="AC13" s="172"/>
      <c r="AD13" s="172"/>
      <c r="AE13" s="201"/>
      <c r="AF13" s="201"/>
      <c r="AG13" s="201"/>
      <c r="AR13" s="202"/>
      <c r="AS13" s="203"/>
      <c r="AT13" s="203"/>
      <c r="AU13" s="203"/>
      <c r="AV13" s="203"/>
      <c r="AW13" s="210" t="s">
        <v>51</v>
      </c>
      <c r="AX13" s="210"/>
      <c r="AY13" s="210"/>
      <c r="AZ13" s="210"/>
      <c r="BA13" s="171">
        <f>'10月（内訳）'!BA13:BD14</f>
        <v>0</v>
      </c>
      <c r="BB13" s="171"/>
      <c r="BC13" s="171"/>
      <c r="BD13" s="171"/>
      <c r="BE13" s="210" t="s">
        <v>11</v>
      </c>
      <c r="BF13" s="210"/>
      <c r="BG13" s="171">
        <f>'10月（内訳）'!BG13:BJ14</f>
        <v>0</v>
      </c>
      <c r="BH13" s="171"/>
      <c r="BI13" s="171"/>
      <c r="BJ13" s="171"/>
      <c r="BK13" s="210" t="s">
        <v>11</v>
      </c>
      <c r="BL13" s="210"/>
      <c r="BM13" s="171">
        <f>'10月（内訳）'!BM13:BP14</f>
        <v>0</v>
      </c>
      <c r="BN13" s="171"/>
      <c r="BO13" s="171"/>
      <c r="BP13" s="171"/>
      <c r="BQ13" s="24"/>
      <c r="BR13" s="24"/>
      <c r="BS13" s="24"/>
      <c r="BT13" s="24"/>
      <c r="BU13" s="24"/>
    </row>
    <row r="14" spans="1:73" s="25" customFormat="1" ht="9.75" customHeight="1">
      <c r="A14" s="185"/>
      <c r="B14" s="185"/>
      <c r="C14" s="185"/>
      <c r="D14" s="185"/>
      <c r="E14" s="185"/>
      <c r="F14" s="185"/>
      <c r="G14" s="189"/>
      <c r="H14" s="190"/>
      <c r="I14" s="191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9"/>
      <c r="W14" s="172"/>
      <c r="X14" s="172"/>
      <c r="Y14" s="172"/>
      <c r="Z14" s="172"/>
      <c r="AA14" s="172"/>
      <c r="AB14" s="172"/>
      <c r="AC14" s="172"/>
      <c r="AD14" s="172"/>
      <c r="AE14" s="201"/>
      <c r="AF14" s="201"/>
      <c r="AG14" s="201"/>
      <c r="AO14" s="1"/>
      <c r="AP14" s="1"/>
      <c r="AQ14" s="1"/>
      <c r="AR14" s="202"/>
      <c r="AS14" s="203"/>
      <c r="AT14" s="203"/>
      <c r="AU14" s="203"/>
      <c r="AV14" s="203"/>
      <c r="AW14" s="207"/>
      <c r="AX14" s="207"/>
      <c r="AY14" s="207"/>
      <c r="AZ14" s="207"/>
      <c r="BA14" s="173"/>
      <c r="BB14" s="173"/>
      <c r="BC14" s="173"/>
      <c r="BD14" s="173"/>
      <c r="BE14" s="207"/>
      <c r="BF14" s="207"/>
      <c r="BG14" s="173"/>
      <c r="BH14" s="173"/>
      <c r="BI14" s="173"/>
      <c r="BJ14" s="173"/>
      <c r="BK14" s="207"/>
      <c r="BL14" s="207"/>
      <c r="BM14" s="173"/>
      <c r="BN14" s="173"/>
      <c r="BO14" s="173"/>
      <c r="BP14" s="173"/>
      <c r="BQ14" s="24"/>
      <c r="BR14" s="24"/>
      <c r="BS14" s="24"/>
      <c r="BT14" s="24"/>
      <c r="BU14" s="24"/>
    </row>
    <row r="15" spans="1:73" s="25" customFormat="1" ht="9.75" customHeight="1">
      <c r="A15" s="185"/>
      <c r="B15" s="185"/>
      <c r="C15" s="185"/>
      <c r="D15" s="185"/>
      <c r="E15" s="185"/>
      <c r="F15" s="185"/>
      <c r="G15" s="192"/>
      <c r="H15" s="193"/>
      <c r="I15" s="194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200"/>
      <c r="W15" s="172"/>
      <c r="X15" s="172"/>
      <c r="Y15" s="172"/>
      <c r="Z15" s="172"/>
      <c r="AA15" s="172"/>
      <c r="AB15" s="172"/>
      <c r="AC15" s="172"/>
      <c r="AD15" s="172"/>
      <c r="AE15" s="201"/>
      <c r="AF15" s="201"/>
      <c r="AG15" s="201"/>
      <c r="AH15" s="26"/>
      <c r="AI15" s="26"/>
      <c r="AJ15" s="26"/>
      <c r="AK15" s="26"/>
      <c r="AL15" s="26"/>
      <c r="AM15" s="1"/>
      <c r="AN15" s="1"/>
      <c r="AO15" s="1"/>
      <c r="AP15" s="1"/>
      <c r="AQ15" s="1"/>
      <c r="AR15" s="202"/>
      <c r="AS15" s="203"/>
      <c r="AT15" s="203"/>
      <c r="AU15" s="203"/>
      <c r="AV15" s="203"/>
      <c r="AW15" s="207" t="s">
        <v>12</v>
      </c>
      <c r="AX15" s="207"/>
      <c r="AY15" s="207"/>
      <c r="AZ15" s="207"/>
      <c r="BA15" s="173">
        <f>'10月（内訳）'!BA15:BD16</f>
        <v>0</v>
      </c>
      <c r="BB15" s="173"/>
      <c r="BC15" s="173"/>
      <c r="BD15" s="173"/>
      <c r="BE15" s="207" t="s">
        <v>11</v>
      </c>
      <c r="BF15" s="207"/>
      <c r="BG15" s="173">
        <f>'10月（内訳）'!BG15:BJ16</f>
        <v>0</v>
      </c>
      <c r="BH15" s="173"/>
      <c r="BI15" s="173"/>
      <c r="BJ15" s="173"/>
      <c r="BK15" s="207" t="s">
        <v>11</v>
      </c>
      <c r="BL15" s="207"/>
      <c r="BM15" s="173">
        <f>'10月（内訳）'!BM15:BP16</f>
        <v>0</v>
      </c>
      <c r="BN15" s="173"/>
      <c r="BO15" s="173"/>
      <c r="BP15" s="173"/>
      <c r="BQ15" s="24"/>
      <c r="BR15" s="24"/>
      <c r="BS15" s="24"/>
      <c r="BT15" s="24"/>
      <c r="BU15" s="24"/>
    </row>
    <row r="16" spans="1:73" s="25" customFormat="1" ht="9.75" customHeight="1" thickBot="1">
      <c r="W16" s="1"/>
      <c r="X16" s="206" t="s">
        <v>54</v>
      </c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1"/>
      <c r="AO16" s="1"/>
      <c r="AP16" s="1"/>
      <c r="AQ16" s="1"/>
      <c r="AR16" s="204"/>
      <c r="AS16" s="205"/>
      <c r="AT16" s="205"/>
      <c r="AU16" s="205"/>
      <c r="AV16" s="205"/>
      <c r="AW16" s="208"/>
      <c r="AX16" s="208"/>
      <c r="AY16" s="208"/>
      <c r="AZ16" s="208"/>
      <c r="BA16" s="209"/>
      <c r="BB16" s="209"/>
      <c r="BC16" s="209"/>
      <c r="BD16" s="209"/>
      <c r="BE16" s="208"/>
      <c r="BF16" s="208"/>
      <c r="BG16" s="209"/>
      <c r="BH16" s="209"/>
      <c r="BI16" s="209"/>
      <c r="BJ16" s="209"/>
      <c r="BK16" s="208"/>
      <c r="BL16" s="208"/>
      <c r="BM16" s="209"/>
      <c r="BN16" s="209"/>
      <c r="BO16" s="209"/>
      <c r="BP16" s="209"/>
    </row>
    <row r="17" spans="1:69" s="25" customFormat="1" ht="3" customHeight="1" thickBot="1"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211"/>
      <c r="AL17" s="211"/>
      <c r="AM17" s="211"/>
      <c r="AN17" s="211"/>
      <c r="AO17" s="21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9" s="10" customFormat="1" ht="10.5" customHeight="1">
      <c r="A18" s="212" t="s">
        <v>55</v>
      </c>
      <c r="B18" s="213"/>
      <c r="C18" s="213"/>
      <c r="D18" s="213"/>
      <c r="E18" s="213"/>
      <c r="F18" s="222" t="s">
        <v>56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23"/>
      <c r="R18" s="226" t="s">
        <v>58</v>
      </c>
      <c r="S18" s="227"/>
      <c r="T18" s="227"/>
      <c r="U18" s="227"/>
      <c r="V18" s="232"/>
      <c r="W18" s="226" t="s">
        <v>57</v>
      </c>
      <c r="X18" s="227"/>
      <c r="Y18" s="227"/>
      <c r="Z18" s="227"/>
      <c r="AA18" s="227"/>
      <c r="AB18" s="235" t="s">
        <v>89</v>
      </c>
      <c r="AC18" s="235"/>
      <c r="AD18" s="235"/>
      <c r="AE18" s="235"/>
      <c r="AF18" s="235"/>
      <c r="AG18" s="222" t="s">
        <v>59</v>
      </c>
      <c r="AH18" s="213"/>
      <c r="AI18" s="213"/>
      <c r="AJ18" s="213"/>
      <c r="AK18" s="213"/>
      <c r="AL18" s="223"/>
      <c r="AM18" s="218" t="s">
        <v>60</v>
      </c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9"/>
    </row>
    <row r="19" spans="1:69" s="10" customFormat="1" ht="10.5" customHeight="1">
      <c r="A19" s="214"/>
      <c r="B19" s="215"/>
      <c r="C19" s="215"/>
      <c r="D19" s="215"/>
      <c r="E19" s="215"/>
      <c r="F19" s="22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25"/>
      <c r="R19" s="228"/>
      <c r="S19" s="229"/>
      <c r="T19" s="229"/>
      <c r="U19" s="229"/>
      <c r="V19" s="233"/>
      <c r="W19" s="228"/>
      <c r="X19" s="229"/>
      <c r="Y19" s="229"/>
      <c r="Z19" s="229"/>
      <c r="AA19" s="229"/>
      <c r="AB19" s="236"/>
      <c r="AC19" s="236"/>
      <c r="AD19" s="236"/>
      <c r="AE19" s="236"/>
      <c r="AF19" s="236"/>
      <c r="AG19" s="224"/>
      <c r="AH19" s="215"/>
      <c r="AI19" s="215"/>
      <c r="AJ19" s="215"/>
      <c r="AK19" s="215"/>
      <c r="AL19" s="225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1"/>
      <c r="BQ19" s="27"/>
    </row>
    <row r="20" spans="1:69" s="10" customFormat="1" ht="10.5" customHeight="1">
      <c r="A20" s="214"/>
      <c r="B20" s="215"/>
      <c r="C20" s="215"/>
      <c r="D20" s="215"/>
      <c r="E20" s="215"/>
      <c r="F20" s="22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25"/>
      <c r="R20" s="228"/>
      <c r="S20" s="229"/>
      <c r="T20" s="229"/>
      <c r="U20" s="229"/>
      <c r="V20" s="233"/>
      <c r="W20" s="228"/>
      <c r="X20" s="229"/>
      <c r="Y20" s="229"/>
      <c r="Z20" s="229"/>
      <c r="AA20" s="229"/>
      <c r="AB20" s="236"/>
      <c r="AC20" s="236"/>
      <c r="AD20" s="236"/>
      <c r="AE20" s="236"/>
      <c r="AF20" s="236"/>
      <c r="AG20" s="224"/>
      <c r="AH20" s="215"/>
      <c r="AI20" s="215"/>
      <c r="AJ20" s="215"/>
      <c r="AK20" s="215"/>
      <c r="AL20" s="225"/>
      <c r="AM20" s="220" t="s">
        <v>61</v>
      </c>
      <c r="AN20" s="220"/>
      <c r="AO20" s="220"/>
      <c r="AP20" s="220"/>
      <c r="AQ20" s="220"/>
      <c r="AR20" s="220"/>
      <c r="AS20" s="220"/>
      <c r="AT20" s="220"/>
      <c r="AU20" s="220"/>
      <c r="AV20" s="220"/>
      <c r="AW20" s="220" t="s">
        <v>62</v>
      </c>
      <c r="AX20" s="220"/>
      <c r="AY20" s="220"/>
      <c r="AZ20" s="220"/>
      <c r="BA20" s="220"/>
      <c r="BB20" s="220"/>
      <c r="BC20" s="220"/>
      <c r="BD20" s="220"/>
      <c r="BE20" s="220"/>
      <c r="BF20" s="220"/>
      <c r="BG20" s="220" t="s">
        <v>63</v>
      </c>
      <c r="BH20" s="220"/>
      <c r="BI20" s="220"/>
      <c r="BJ20" s="220"/>
      <c r="BK20" s="220"/>
      <c r="BL20" s="220"/>
      <c r="BM20" s="220"/>
      <c r="BN20" s="220"/>
      <c r="BO20" s="220"/>
      <c r="BP20" s="221"/>
      <c r="BQ20" s="27"/>
    </row>
    <row r="21" spans="1:69" s="10" customFormat="1" ht="10.5" customHeight="1">
      <c r="A21" s="216"/>
      <c r="B21" s="217"/>
      <c r="C21" s="217"/>
      <c r="D21" s="217"/>
      <c r="E21" s="217"/>
      <c r="F21" s="224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25"/>
      <c r="R21" s="230"/>
      <c r="S21" s="231"/>
      <c r="T21" s="231"/>
      <c r="U21" s="231"/>
      <c r="V21" s="234"/>
      <c r="W21" s="230"/>
      <c r="X21" s="231"/>
      <c r="Y21" s="231"/>
      <c r="Z21" s="231"/>
      <c r="AA21" s="231"/>
      <c r="AB21" s="236"/>
      <c r="AC21" s="236"/>
      <c r="AD21" s="236"/>
      <c r="AE21" s="236"/>
      <c r="AF21" s="236"/>
      <c r="AG21" s="237"/>
      <c r="AH21" s="217"/>
      <c r="AI21" s="217"/>
      <c r="AJ21" s="217"/>
      <c r="AK21" s="217"/>
      <c r="AL21" s="238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1"/>
      <c r="BQ21" s="27"/>
    </row>
    <row r="22" spans="1:69" s="10" customFormat="1" ht="10.5" customHeight="1">
      <c r="A22" s="239"/>
      <c r="B22" s="240"/>
      <c r="C22" s="240"/>
      <c r="D22" s="240"/>
      <c r="E22" s="240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6"/>
      <c r="AC22" s="246"/>
      <c r="AD22" s="246"/>
      <c r="AE22" s="246"/>
      <c r="AF22" s="246"/>
      <c r="AG22" s="247"/>
      <c r="AH22" s="247"/>
      <c r="AI22" s="247"/>
      <c r="AJ22" s="247"/>
      <c r="AK22" s="247"/>
      <c r="AL22" s="247"/>
      <c r="AM22" s="243">
        <f>W22*AB22</f>
        <v>0</v>
      </c>
      <c r="AN22" s="243"/>
      <c r="AO22" s="243"/>
      <c r="AP22" s="243"/>
      <c r="AQ22" s="243"/>
      <c r="AR22" s="243"/>
      <c r="AS22" s="243"/>
      <c r="AT22" s="243"/>
      <c r="AU22" s="243"/>
      <c r="AV22" s="243"/>
      <c r="AW22" s="243">
        <f>IF(AM22="","",IF(AND(AG22="",AM22&gt;0),"税率入力",IF(AND(AG22="　",AM22&gt;0),"税率入力",ROUNDDOWN(AM22*BR57,0))))</f>
        <v>0</v>
      </c>
      <c r="AX22" s="243"/>
      <c r="AY22" s="243"/>
      <c r="AZ22" s="243"/>
      <c r="BA22" s="243"/>
      <c r="BB22" s="243"/>
      <c r="BC22" s="243"/>
      <c r="BD22" s="243"/>
      <c r="BE22" s="243"/>
      <c r="BF22" s="243"/>
      <c r="BG22" s="243">
        <f>IF(AW22="","",AM22+AW22)</f>
        <v>0</v>
      </c>
      <c r="BH22" s="243"/>
      <c r="BI22" s="243"/>
      <c r="BJ22" s="243"/>
      <c r="BK22" s="243"/>
      <c r="BL22" s="243"/>
      <c r="BM22" s="243"/>
      <c r="BN22" s="243"/>
      <c r="BO22" s="243"/>
      <c r="BP22" s="244"/>
      <c r="BQ22" s="11"/>
    </row>
    <row r="23" spans="1:69" s="10" customFormat="1" ht="10.5" customHeight="1">
      <c r="A23" s="241"/>
      <c r="B23" s="242"/>
      <c r="C23" s="242"/>
      <c r="D23" s="242"/>
      <c r="E23" s="242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6"/>
      <c r="AC23" s="246"/>
      <c r="AD23" s="246"/>
      <c r="AE23" s="246"/>
      <c r="AF23" s="246"/>
      <c r="AG23" s="247"/>
      <c r="AH23" s="247"/>
      <c r="AI23" s="247"/>
      <c r="AJ23" s="247"/>
      <c r="AK23" s="247"/>
      <c r="AL23" s="247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4"/>
      <c r="BQ23" s="11"/>
    </row>
    <row r="24" spans="1:69" s="10" customFormat="1" ht="10.5" customHeight="1">
      <c r="A24" s="239"/>
      <c r="B24" s="240"/>
      <c r="C24" s="240"/>
      <c r="D24" s="240"/>
      <c r="E24" s="240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6"/>
      <c r="AC24" s="246"/>
      <c r="AD24" s="246"/>
      <c r="AE24" s="246"/>
      <c r="AF24" s="246"/>
      <c r="AG24" s="247"/>
      <c r="AH24" s="247"/>
      <c r="AI24" s="247"/>
      <c r="AJ24" s="247"/>
      <c r="AK24" s="247"/>
      <c r="AL24" s="247"/>
      <c r="AM24" s="248">
        <f>W24*AB24</f>
        <v>0</v>
      </c>
      <c r="AN24" s="249"/>
      <c r="AO24" s="249"/>
      <c r="AP24" s="249"/>
      <c r="AQ24" s="249"/>
      <c r="AR24" s="249"/>
      <c r="AS24" s="249"/>
      <c r="AT24" s="249"/>
      <c r="AU24" s="249"/>
      <c r="AV24" s="250"/>
      <c r="AW24" s="243">
        <f>IF(AM24="","",IF(AND(AG24="",AM24&gt;0),"税率入力",IF(AND(AG24="　",AM24&gt;0),"税率入力",ROUNDDOWN(AM24*BR58,0))))</f>
        <v>0</v>
      </c>
      <c r="AX24" s="243"/>
      <c r="AY24" s="243"/>
      <c r="AZ24" s="243"/>
      <c r="BA24" s="243"/>
      <c r="BB24" s="243"/>
      <c r="BC24" s="243"/>
      <c r="BD24" s="243"/>
      <c r="BE24" s="243"/>
      <c r="BF24" s="243"/>
      <c r="BG24" s="243">
        <f>IF(AW24="","",AM24+AW24)</f>
        <v>0</v>
      </c>
      <c r="BH24" s="243"/>
      <c r="BI24" s="243"/>
      <c r="BJ24" s="243"/>
      <c r="BK24" s="243"/>
      <c r="BL24" s="243"/>
      <c r="BM24" s="243"/>
      <c r="BN24" s="243"/>
      <c r="BO24" s="243"/>
      <c r="BP24" s="244"/>
      <c r="BQ24" s="11"/>
    </row>
    <row r="25" spans="1:69" s="10" customFormat="1" ht="10.5" customHeight="1">
      <c r="A25" s="241"/>
      <c r="B25" s="242"/>
      <c r="C25" s="242"/>
      <c r="D25" s="242"/>
      <c r="E25" s="242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6"/>
      <c r="AC25" s="246"/>
      <c r="AD25" s="246"/>
      <c r="AE25" s="246"/>
      <c r="AF25" s="246"/>
      <c r="AG25" s="247"/>
      <c r="AH25" s="247"/>
      <c r="AI25" s="247"/>
      <c r="AJ25" s="247"/>
      <c r="AK25" s="247"/>
      <c r="AL25" s="247"/>
      <c r="AM25" s="251"/>
      <c r="AN25" s="252"/>
      <c r="AO25" s="252"/>
      <c r="AP25" s="252"/>
      <c r="AQ25" s="252"/>
      <c r="AR25" s="252"/>
      <c r="AS25" s="252"/>
      <c r="AT25" s="252"/>
      <c r="AU25" s="252"/>
      <c r="AV25" s="25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4"/>
      <c r="BQ25" s="11"/>
    </row>
    <row r="26" spans="1:69" s="10" customFormat="1" ht="10.5" customHeight="1">
      <c r="A26" s="239"/>
      <c r="B26" s="240"/>
      <c r="C26" s="240"/>
      <c r="D26" s="240"/>
      <c r="E26" s="240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6"/>
      <c r="AC26" s="246"/>
      <c r="AD26" s="246"/>
      <c r="AE26" s="246"/>
      <c r="AF26" s="246"/>
      <c r="AG26" s="247"/>
      <c r="AH26" s="247"/>
      <c r="AI26" s="247"/>
      <c r="AJ26" s="247"/>
      <c r="AK26" s="247"/>
      <c r="AL26" s="247"/>
      <c r="AM26" s="248">
        <f>W26*AB26</f>
        <v>0</v>
      </c>
      <c r="AN26" s="249"/>
      <c r="AO26" s="249"/>
      <c r="AP26" s="249"/>
      <c r="AQ26" s="249"/>
      <c r="AR26" s="249"/>
      <c r="AS26" s="249"/>
      <c r="AT26" s="249"/>
      <c r="AU26" s="249"/>
      <c r="AV26" s="250"/>
      <c r="AW26" s="243">
        <f>IF(AM26="","",IF(AND(AG26="",AM26&gt;0),"税率入力",IF(AND(AG26="　",AM26&gt;0),"税率入力",ROUNDDOWN(AM26*BR59,0))))</f>
        <v>0</v>
      </c>
      <c r="AX26" s="243"/>
      <c r="AY26" s="243"/>
      <c r="AZ26" s="243"/>
      <c r="BA26" s="243"/>
      <c r="BB26" s="243"/>
      <c r="BC26" s="243"/>
      <c r="BD26" s="243"/>
      <c r="BE26" s="243"/>
      <c r="BF26" s="243"/>
      <c r="BG26" s="243">
        <f>IF(AW26="","",AM26+AW26)</f>
        <v>0</v>
      </c>
      <c r="BH26" s="243"/>
      <c r="BI26" s="243"/>
      <c r="BJ26" s="243"/>
      <c r="BK26" s="243"/>
      <c r="BL26" s="243"/>
      <c r="BM26" s="243"/>
      <c r="BN26" s="243"/>
      <c r="BO26" s="243"/>
      <c r="BP26" s="244"/>
      <c r="BQ26" s="11"/>
    </row>
    <row r="27" spans="1:69" s="10" customFormat="1" ht="10.5" customHeight="1">
      <c r="A27" s="241"/>
      <c r="B27" s="242"/>
      <c r="C27" s="242"/>
      <c r="D27" s="242"/>
      <c r="E27" s="242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6"/>
      <c r="AC27" s="246"/>
      <c r="AD27" s="246"/>
      <c r="AE27" s="246"/>
      <c r="AF27" s="246"/>
      <c r="AG27" s="247"/>
      <c r="AH27" s="247"/>
      <c r="AI27" s="247"/>
      <c r="AJ27" s="247"/>
      <c r="AK27" s="247"/>
      <c r="AL27" s="247"/>
      <c r="AM27" s="251"/>
      <c r="AN27" s="252"/>
      <c r="AO27" s="252"/>
      <c r="AP27" s="252"/>
      <c r="AQ27" s="252"/>
      <c r="AR27" s="252"/>
      <c r="AS27" s="252"/>
      <c r="AT27" s="252"/>
      <c r="AU27" s="252"/>
      <c r="AV27" s="25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4"/>
      <c r="BQ27" s="11"/>
    </row>
    <row r="28" spans="1:69" s="10" customFormat="1" ht="10.5" customHeight="1">
      <c r="A28" s="239"/>
      <c r="B28" s="240"/>
      <c r="C28" s="240"/>
      <c r="D28" s="240"/>
      <c r="E28" s="240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6"/>
      <c r="AC28" s="246"/>
      <c r="AD28" s="246"/>
      <c r="AE28" s="246"/>
      <c r="AF28" s="246"/>
      <c r="AG28" s="247"/>
      <c r="AH28" s="247"/>
      <c r="AI28" s="247"/>
      <c r="AJ28" s="247"/>
      <c r="AK28" s="247"/>
      <c r="AL28" s="247"/>
      <c r="AM28" s="248">
        <f>W28*AB28</f>
        <v>0</v>
      </c>
      <c r="AN28" s="249"/>
      <c r="AO28" s="249"/>
      <c r="AP28" s="249"/>
      <c r="AQ28" s="249"/>
      <c r="AR28" s="249"/>
      <c r="AS28" s="249"/>
      <c r="AT28" s="249"/>
      <c r="AU28" s="249"/>
      <c r="AV28" s="250"/>
      <c r="AW28" s="243">
        <f>IF(AM28="","",IF(AND(AG28="",AM28&gt;0),"税率入力",IF(AND(AG28="　",AM28&gt;0),"税率入力",ROUNDDOWN(AM28*BR60,0))))</f>
        <v>0</v>
      </c>
      <c r="AX28" s="243"/>
      <c r="AY28" s="243"/>
      <c r="AZ28" s="243"/>
      <c r="BA28" s="243"/>
      <c r="BB28" s="243"/>
      <c r="BC28" s="243"/>
      <c r="BD28" s="243"/>
      <c r="BE28" s="243"/>
      <c r="BF28" s="243"/>
      <c r="BG28" s="243">
        <f>IF(AW28="","",AM28+AW28)</f>
        <v>0</v>
      </c>
      <c r="BH28" s="243"/>
      <c r="BI28" s="243"/>
      <c r="BJ28" s="243"/>
      <c r="BK28" s="243"/>
      <c r="BL28" s="243"/>
      <c r="BM28" s="243"/>
      <c r="BN28" s="243"/>
      <c r="BO28" s="243"/>
      <c r="BP28" s="244"/>
      <c r="BQ28" s="11"/>
    </row>
    <row r="29" spans="1:69" s="10" customFormat="1" ht="10.5" customHeight="1">
      <c r="A29" s="241"/>
      <c r="B29" s="242"/>
      <c r="C29" s="242"/>
      <c r="D29" s="242"/>
      <c r="E29" s="242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6"/>
      <c r="AC29" s="246"/>
      <c r="AD29" s="246"/>
      <c r="AE29" s="246"/>
      <c r="AF29" s="246"/>
      <c r="AG29" s="247"/>
      <c r="AH29" s="247"/>
      <c r="AI29" s="247"/>
      <c r="AJ29" s="247"/>
      <c r="AK29" s="247"/>
      <c r="AL29" s="247"/>
      <c r="AM29" s="251"/>
      <c r="AN29" s="252"/>
      <c r="AO29" s="252"/>
      <c r="AP29" s="252"/>
      <c r="AQ29" s="252"/>
      <c r="AR29" s="252"/>
      <c r="AS29" s="252"/>
      <c r="AT29" s="252"/>
      <c r="AU29" s="252"/>
      <c r="AV29" s="25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4"/>
      <c r="BQ29" s="11"/>
    </row>
    <row r="30" spans="1:69" s="10" customFormat="1" ht="10.5" customHeight="1">
      <c r="A30" s="239"/>
      <c r="B30" s="240"/>
      <c r="C30" s="240"/>
      <c r="D30" s="240"/>
      <c r="E30" s="240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6"/>
      <c r="AC30" s="246"/>
      <c r="AD30" s="246"/>
      <c r="AE30" s="246"/>
      <c r="AF30" s="246"/>
      <c r="AG30" s="247"/>
      <c r="AH30" s="247"/>
      <c r="AI30" s="247"/>
      <c r="AJ30" s="247"/>
      <c r="AK30" s="247"/>
      <c r="AL30" s="247"/>
      <c r="AM30" s="248">
        <f>W30*AB30</f>
        <v>0</v>
      </c>
      <c r="AN30" s="249"/>
      <c r="AO30" s="249"/>
      <c r="AP30" s="249"/>
      <c r="AQ30" s="249"/>
      <c r="AR30" s="249"/>
      <c r="AS30" s="249"/>
      <c r="AT30" s="249"/>
      <c r="AU30" s="249"/>
      <c r="AV30" s="250"/>
      <c r="AW30" s="243">
        <f>IF(AM30="","",IF(AND(AG30="",AM30&gt;0),"税率入力",IF(AND(AG30="　",AM30&gt;0),"税率入力",ROUNDDOWN(AM30*BR61,0))))</f>
        <v>0</v>
      </c>
      <c r="AX30" s="243"/>
      <c r="AY30" s="243"/>
      <c r="AZ30" s="243"/>
      <c r="BA30" s="243"/>
      <c r="BB30" s="243"/>
      <c r="BC30" s="243"/>
      <c r="BD30" s="243"/>
      <c r="BE30" s="243"/>
      <c r="BF30" s="243"/>
      <c r="BG30" s="243">
        <f>IF(AW30="","",AM30+AW30)</f>
        <v>0</v>
      </c>
      <c r="BH30" s="243"/>
      <c r="BI30" s="243"/>
      <c r="BJ30" s="243"/>
      <c r="BK30" s="243"/>
      <c r="BL30" s="243"/>
      <c r="BM30" s="243"/>
      <c r="BN30" s="243"/>
      <c r="BO30" s="243"/>
      <c r="BP30" s="244"/>
      <c r="BQ30" s="11"/>
    </row>
    <row r="31" spans="1:69" s="10" customFormat="1" ht="10.5" customHeight="1">
      <c r="A31" s="241"/>
      <c r="B31" s="242"/>
      <c r="C31" s="242"/>
      <c r="D31" s="242"/>
      <c r="E31" s="242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6"/>
      <c r="AC31" s="246"/>
      <c r="AD31" s="246"/>
      <c r="AE31" s="246"/>
      <c r="AF31" s="246"/>
      <c r="AG31" s="247"/>
      <c r="AH31" s="247"/>
      <c r="AI31" s="247"/>
      <c r="AJ31" s="247"/>
      <c r="AK31" s="247"/>
      <c r="AL31" s="247"/>
      <c r="AM31" s="251"/>
      <c r="AN31" s="252"/>
      <c r="AO31" s="252"/>
      <c r="AP31" s="252"/>
      <c r="AQ31" s="252"/>
      <c r="AR31" s="252"/>
      <c r="AS31" s="252"/>
      <c r="AT31" s="252"/>
      <c r="AU31" s="252"/>
      <c r="AV31" s="25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4"/>
      <c r="BQ31" s="11"/>
    </row>
    <row r="32" spans="1:69" s="10" customFormat="1" ht="10.5" customHeight="1">
      <c r="A32" s="239"/>
      <c r="B32" s="240"/>
      <c r="C32" s="240"/>
      <c r="D32" s="240"/>
      <c r="E32" s="240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6"/>
      <c r="AC32" s="246"/>
      <c r="AD32" s="246"/>
      <c r="AE32" s="246"/>
      <c r="AF32" s="246"/>
      <c r="AG32" s="247"/>
      <c r="AH32" s="247"/>
      <c r="AI32" s="247"/>
      <c r="AJ32" s="247"/>
      <c r="AK32" s="247"/>
      <c r="AL32" s="247"/>
      <c r="AM32" s="248">
        <f>W32*AB32</f>
        <v>0</v>
      </c>
      <c r="AN32" s="249"/>
      <c r="AO32" s="249"/>
      <c r="AP32" s="249"/>
      <c r="AQ32" s="249"/>
      <c r="AR32" s="249"/>
      <c r="AS32" s="249"/>
      <c r="AT32" s="249"/>
      <c r="AU32" s="249"/>
      <c r="AV32" s="250"/>
      <c r="AW32" s="243">
        <f>IF(AM32="","",IF(AND(AG32="",AM32&gt;0),"税率入力",IF(AND(AG32="　",AM32&gt;0),"税率入力",ROUNDDOWN(AM32*BR62,0))))</f>
        <v>0</v>
      </c>
      <c r="AX32" s="243"/>
      <c r="AY32" s="243"/>
      <c r="AZ32" s="243"/>
      <c r="BA32" s="243"/>
      <c r="BB32" s="243"/>
      <c r="BC32" s="243"/>
      <c r="BD32" s="243"/>
      <c r="BE32" s="243"/>
      <c r="BF32" s="243"/>
      <c r="BG32" s="243">
        <f>IF(AW32="","",AM32+AW32)</f>
        <v>0</v>
      </c>
      <c r="BH32" s="243"/>
      <c r="BI32" s="243"/>
      <c r="BJ32" s="243"/>
      <c r="BK32" s="243"/>
      <c r="BL32" s="243"/>
      <c r="BM32" s="243"/>
      <c r="BN32" s="243"/>
      <c r="BO32" s="243"/>
      <c r="BP32" s="244"/>
      <c r="BQ32" s="11"/>
    </row>
    <row r="33" spans="1:73" s="10" customFormat="1" ht="10.5" customHeight="1">
      <c r="A33" s="241"/>
      <c r="B33" s="242"/>
      <c r="C33" s="242"/>
      <c r="D33" s="242"/>
      <c r="E33" s="242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6"/>
      <c r="AC33" s="246"/>
      <c r="AD33" s="246"/>
      <c r="AE33" s="246"/>
      <c r="AF33" s="246"/>
      <c r="AG33" s="247"/>
      <c r="AH33" s="247"/>
      <c r="AI33" s="247"/>
      <c r="AJ33" s="247"/>
      <c r="AK33" s="247"/>
      <c r="AL33" s="247"/>
      <c r="AM33" s="251"/>
      <c r="AN33" s="252"/>
      <c r="AO33" s="252"/>
      <c r="AP33" s="252"/>
      <c r="AQ33" s="252"/>
      <c r="AR33" s="252"/>
      <c r="AS33" s="252"/>
      <c r="AT33" s="252"/>
      <c r="AU33" s="252"/>
      <c r="AV33" s="25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4"/>
      <c r="BQ33" s="11"/>
    </row>
    <row r="34" spans="1:73" s="10" customFormat="1" ht="10.5" customHeight="1">
      <c r="A34" s="239"/>
      <c r="B34" s="240"/>
      <c r="C34" s="240"/>
      <c r="D34" s="240"/>
      <c r="E34" s="240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6"/>
      <c r="AC34" s="246"/>
      <c r="AD34" s="246"/>
      <c r="AE34" s="246"/>
      <c r="AF34" s="246"/>
      <c r="AG34" s="247"/>
      <c r="AH34" s="247"/>
      <c r="AI34" s="247"/>
      <c r="AJ34" s="247"/>
      <c r="AK34" s="247"/>
      <c r="AL34" s="247"/>
      <c r="AM34" s="248">
        <f>W34*AB34</f>
        <v>0</v>
      </c>
      <c r="AN34" s="249"/>
      <c r="AO34" s="249"/>
      <c r="AP34" s="249"/>
      <c r="AQ34" s="249"/>
      <c r="AR34" s="249"/>
      <c r="AS34" s="249"/>
      <c r="AT34" s="249"/>
      <c r="AU34" s="249"/>
      <c r="AV34" s="250"/>
      <c r="AW34" s="243">
        <f>IF(AM34="","",IF(AND(AG34="",AM34&gt;0),"税率入力",IF(AND(AG34="　",AM34&gt;0),"税率入力",ROUNDDOWN(AM34*BR63,0))))</f>
        <v>0</v>
      </c>
      <c r="AX34" s="243"/>
      <c r="AY34" s="243"/>
      <c r="AZ34" s="243"/>
      <c r="BA34" s="243"/>
      <c r="BB34" s="243"/>
      <c r="BC34" s="243"/>
      <c r="BD34" s="243"/>
      <c r="BE34" s="243"/>
      <c r="BF34" s="243"/>
      <c r="BG34" s="243">
        <f>IF(AW34="","",AM34+AW34)</f>
        <v>0</v>
      </c>
      <c r="BH34" s="243"/>
      <c r="BI34" s="243"/>
      <c r="BJ34" s="243"/>
      <c r="BK34" s="243"/>
      <c r="BL34" s="243"/>
      <c r="BM34" s="243"/>
      <c r="BN34" s="243"/>
      <c r="BO34" s="243"/>
      <c r="BP34" s="244"/>
      <c r="BQ34" s="11"/>
    </row>
    <row r="35" spans="1:73" s="10" customFormat="1" ht="10.5" customHeight="1">
      <c r="A35" s="241"/>
      <c r="B35" s="242"/>
      <c r="C35" s="242"/>
      <c r="D35" s="242"/>
      <c r="E35" s="242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6"/>
      <c r="AC35" s="246"/>
      <c r="AD35" s="246"/>
      <c r="AE35" s="246"/>
      <c r="AF35" s="246"/>
      <c r="AG35" s="247"/>
      <c r="AH35" s="247"/>
      <c r="AI35" s="247"/>
      <c r="AJ35" s="247"/>
      <c r="AK35" s="247"/>
      <c r="AL35" s="247"/>
      <c r="AM35" s="251"/>
      <c r="AN35" s="252"/>
      <c r="AO35" s="252"/>
      <c r="AP35" s="252"/>
      <c r="AQ35" s="252"/>
      <c r="AR35" s="252"/>
      <c r="AS35" s="252"/>
      <c r="AT35" s="252"/>
      <c r="AU35" s="252"/>
      <c r="AV35" s="25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4"/>
      <c r="BQ35" s="11"/>
    </row>
    <row r="36" spans="1:73" s="10" customFormat="1" ht="10.5" customHeight="1">
      <c r="A36" s="239"/>
      <c r="B36" s="240"/>
      <c r="C36" s="240"/>
      <c r="D36" s="240"/>
      <c r="E36" s="240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6"/>
      <c r="AC36" s="246"/>
      <c r="AD36" s="246"/>
      <c r="AE36" s="246"/>
      <c r="AF36" s="246"/>
      <c r="AG36" s="247"/>
      <c r="AH36" s="247"/>
      <c r="AI36" s="247"/>
      <c r="AJ36" s="247"/>
      <c r="AK36" s="247"/>
      <c r="AL36" s="247"/>
      <c r="AM36" s="248">
        <f>W36*AB36</f>
        <v>0</v>
      </c>
      <c r="AN36" s="249"/>
      <c r="AO36" s="249"/>
      <c r="AP36" s="249"/>
      <c r="AQ36" s="249"/>
      <c r="AR36" s="249"/>
      <c r="AS36" s="249"/>
      <c r="AT36" s="249"/>
      <c r="AU36" s="249"/>
      <c r="AV36" s="250"/>
      <c r="AW36" s="243">
        <f>IF(AM36="","",IF(AND(AG36="",AM36&gt;0),"税率入力",IF(AND(AG36="　",AM36&gt;0),"税率入力",ROUNDDOWN(AM36*BR64,0))))</f>
        <v>0</v>
      </c>
      <c r="AX36" s="243"/>
      <c r="AY36" s="243"/>
      <c r="AZ36" s="243"/>
      <c r="BA36" s="243"/>
      <c r="BB36" s="243"/>
      <c r="BC36" s="243"/>
      <c r="BD36" s="243"/>
      <c r="BE36" s="243"/>
      <c r="BF36" s="243"/>
      <c r="BG36" s="243">
        <f>IF(AW36="","",AM36+AW36)</f>
        <v>0</v>
      </c>
      <c r="BH36" s="243"/>
      <c r="BI36" s="243"/>
      <c r="BJ36" s="243"/>
      <c r="BK36" s="243"/>
      <c r="BL36" s="243"/>
      <c r="BM36" s="243"/>
      <c r="BN36" s="243"/>
      <c r="BO36" s="243"/>
      <c r="BP36" s="244"/>
      <c r="BQ36" s="11"/>
    </row>
    <row r="37" spans="1:73" s="10" customFormat="1" ht="10.5" customHeight="1">
      <c r="A37" s="241"/>
      <c r="B37" s="242"/>
      <c r="C37" s="242"/>
      <c r="D37" s="242"/>
      <c r="E37" s="242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6"/>
      <c r="AC37" s="246"/>
      <c r="AD37" s="246"/>
      <c r="AE37" s="246"/>
      <c r="AF37" s="246"/>
      <c r="AG37" s="247"/>
      <c r="AH37" s="247"/>
      <c r="AI37" s="247"/>
      <c r="AJ37" s="247"/>
      <c r="AK37" s="247"/>
      <c r="AL37" s="247"/>
      <c r="AM37" s="251"/>
      <c r="AN37" s="252"/>
      <c r="AO37" s="252"/>
      <c r="AP37" s="252"/>
      <c r="AQ37" s="252"/>
      <c r="AR37" s="252"/>
      <c r="AS37" s="252"/>
      <c r="AT37" s="252"/>
      <c r="AU37" s="252"/>
      <c r="AV37" s="25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11"/>
    </row>
    <row r="38" spans="1:73" s="10" customFormat="1" ht="10.5" customHeight="1">
      <c r="A38" s="254" t="s">
        <v>65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6"/>
      <c r="AM38" s="243">
        <f>SUM(AM22:AV37)</f>
        <v>0</v>
      </c>
      <c r="AN38" s="243"/>
      <c r="AO38" s="243"/>
      <c r="AP38" s="243"/>
      <c r="AQ38" s="243"/>
      <c r="AR38" s="243"/>
      <c r="AS38" s="243"/>
      <c r="AT38" s="243"/>
      <c r="AU38" s="243"/>
      <c r="AV38" s="243"/>
      <c r="AW38" s="243">
        <f>SUM(AW22:BF37)</f>
        <v>0</v>
      </c>
      <c r="AX38" s="243"/>
      <c r="AY38" s="243"/>
      <c r="AZ38" s="243"/>
      <c r="BA38" s="243"/>
      <c r="BB38" s="243"/>
      <c r="BC38" s="243"/>
      <c r="BD38" s="243"/>
      <c r="BE38" s="243"/>
      <c r="BF38" s="243"/>
      <c r="BG38" s="243">
        <f>SUM(BG22:BP37)</f>
        <v>0</v>
      </c>
      <c r="BH38" s="243"/>
      <c r="BI38" s="243"/>
      <c r="BJ38" s="243"/>
      <c r="BK38" s="243"/>
      <c r="BL38" s="243"/>
      <c r="BM38" s="243"/>
      <c r="BN38" s="243"/>
      <c r="BO38" s="243"/>
      <c r="BP38" s="244"/>
      <c r="BQ38" s="11"/>
    </row>
    <row r="39" spans="1:73" s="10" customFormat="1" ht="10.5" customHeight="1" thickBo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25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11"/>
      <c r="BR39" s="11"/>
      <c r="BS39" s="11"/>
    </row>
    <row r="40" spans="1:73" s="10" customFormat="1" ht="10.5" customHeight="1" thickTop="1">
      <c r="A40" s="263" t="s">
        <v>66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5" t="s">
        <v>67</v>
      </c>
      <c r="AH40" s="264"/>
      <c r="AI40" s="264"/>
      <c r="AJ40" s="264"/>
      <c r="AK40" s="264"/>
      <c r="AL40" s="266"/>
      <c r="AM40" s="259" t="s">
        <v>68</v>
      </c>
      <c r="AN40" s="259"/>
      <c r="AO40" s="259"/>
      <c r="AP40" s="259"/>
      <c r="AQ40" s="259"/>
      <c r="AR40" s="259"/>
      <c r="AS40" s="259"/>
      <c r="AT40" s="259"/>
      <c r="AU40" s="259"/>
      <c r="AV40" s="259"/>
      <c r="AW40" s="259" t="s">
        <v>69</v>
      </c>
      <c r="AX40" s="259"/>
      <c r="AY40" s="259"/>
      <c r="AZ40" s="259"/>
      <c r="BA40" s="259"/>
      <c r="BB40" s="259"/>
      <c r="BC40" s="259"/>
      <c r="BD40" s="259"/>
      <c r="BE40" s="259"/>
      <c r="BF40" s="259"/>
      <c r="BG40" s="259" t="s">
        <v>70</v>
      </c>
      <c r="BH40" s="259"/>
      <c r="BI40" s="259"/>
      <c r="BJ40" s="259"/>
      <c r="BK40" s="259"/>
      <c r="BL40" s="259"/>
      <c r="BM40" s="259"/>
      <c r="BN40" s="259"/>
      <c r="BO40" s="259"/>
      <c r="BP40" s="260"/>
      <c r="BQ40" s="11"/>
      <c r="BR40" s="11"/>
      <c r="BS40" s="11"/>
    </row>
    <row r="41" spans="1:73" s="10" customFormat="1" ht="10.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37"/>
      <c r="AH41" s="217"/>
      <c r="AI41" s="217"/>
      <c r="AJ41" s="217"/>
      <c r="AK41" s="217"/>
      <c r="AL41" s="238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  <c r="BQ41" s="11"/>
      <c r="BR41" s="11"/>
      <c r="BS41" s="11"/>
    </row>
    <row r="42" spans="1:73" s="10" customFormat="1" ht="10.5" customHeight="1">
      <c r="A42" s="261" t="str">
        <f>IF(AG42="","",CONCATENATE(AG42," 対象"))</f>
        <v/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7" t="str">
        <f>IF(AND(NOT(AG40="10%"),COUNTIF(AG22:AL37,"10%")&gt;=1),"10%",IF(AND(NOT(AG40="8%(旧税)"),COUNTIF(AG22:AL37,"8%(旧税)")&gt;=1),"8%(旧税)",IF(AND(NOT(AG40="8%(軽減)"),COUNTIF(AG22:AL37,"8%(軽減)")&gt;=1),"8%(軽減)",IF(AND(NOT(AG40="不/非課税"),COUNTIF(AG22:AL37,"不/非課税")&gt;=1),"不/非課税",""))))</f>
        <v/>
      </c>
      <c r="AH42" s="267"/>
      <c r="AI42" s="267"/>
      <c r="AJ42" s="267"/>
      <c r="AK42" s="267"/>
      <c r="AL42" s="267"/>
      <c r="AM42" s="243" t="str">
        <f>IF(AG42="","",SUMIF(AG22:AL37,AG42,AM22:AV37))</f>
        <v/>
      </c>
      <c r="AN42" s="243"/>
      <c r="AO42" s="243"/>
      <c r="AP42" s="243"/>
      <c r="AQ42" s="243"/>
      <c r="AR42" s="243"/>
      <c r="AS42" s="243"/>
      <c r="AT42" s="243"/>
      <c r="AU42" s="243"/>
      <c r="AV42" s="243"/>
      <c r="AW42" s="243" t="str">
        <f>IF(AG42="","",IF(AG42="不/非課税",0,IF(AND(AG42="10%",BR68="切捨て"),ROUNDDOWN(AM42*0.1,0),IF(AND(AG42="10%",BR68="切上げ"),ROUNDUP(AM42*0.1,0),IF(AND(AG42="10%",BR68="四捨五入"),ROUND(AM42*0.1,0),IF(AND(AG42="8%(軽減)",BR68="切捨て"),ROUNDDOWN(AM42*0.08,0),IF(AND(AG42="8%(軽減)",BR68="切上げ"),ROUNDUP(AM42*0.08,0),IF(AND(AG42="8%(軽減)",BR68="四捨五入"),ROUND(AM42*0.08,0),IF(AND(AG42="8%(旧税)",BR68="切捨て"),ROUND(AM42*0.08,0),IF(AND(AG42="8%(旧税)",BR68="切上げ"),ROUND(AM42*0.08,0),IF(AND(AG42="8%(旧税)",BR68="四捨五入"),ROUND(AM42*0.08,0),0)))))))))))</f>
        <v/>
      </c>
      <c r="AX42" s="243"/>
      <c r="AY42" s="243"/>
      <c r="AZ42" s="243"/>
      <c r="BA42" s="243"/>
      <c r="BB42" s="243"/>
      <c r="BC42" s="243"/>
      <c r="BD42" s="243"/>
      <c r="BE42" s="243"/>
      <c r="BF42" s="243"/>
      <c r="BG42" s="243" t="str">
        <f>IF(AM42="","",AM42+AW42)</f>
        <v/>
      </c>
      <c r="BH42" s="243"/>
      <c r="BI42" s="243"/>
      <c r="BJ42" s="243"/>
      <c r="BK42" s="243"/>
      <c r="BL42" s="243"/>
      <c r="BM42" s="243"/>
      <c r="BN42" s="243"/>
      <c r="BO42" s="243"/>
      <c r="BP42" s="244"/>
      <c r="BQ42" s="11"/>
      <c r="BR42" s="11"/>
      <c r="BS42" s="11"/>
      <c r="BT42" s="11"/>
      <c r="BU42" s="11"/>
    </row>
    <row r="43" spans="1:73" s="10" customFormat="1" ht="10.5" customHeight="1">
      <c r="A43" s="261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7"/>
      <c r="AH43" s="267"/>
      <c r="AI43" s="267"/>
      <c r="AJ43" s="267"/>
      <c r="AK43" s="267"/>
      <c r="AL43" s="26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8"/>
      <c r="BQ43" s="11"/>
      <c r="BR43" s="11"/>
      <c r="BS43" s="11"/>
      <c r="BT43" s="11"/>
      <c r="BU43" s="11"/>
    </row>
    <row r="44" spans="1:73" s="10" customFormat="1" ht="10.5" customHeight="1">
      <c r="A44" s="268" t="str">
        <f>IF(AG44="","",CONCATENATE(AG44," 対象"))</f>
        <v/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7" t="str">
        <f>IF(AND(NOT(AG42="10%"),COUNTIF(AG22:AL37,"10%")&gt;=1),"10%",IF(AND(NOT(AG42="8%(旧税)"),COUNTIF(AG22:AL37,"8%(旧税)")&gt;=1),"8%(旧税)",IF(AND(NOT(AG42="8%(軽減)"),COUNTIF(AG22:AL37,"8%(軽減)")&gt;=1),"8%(軽減)",IF(AND(NOT(AG42="不/非課税"),COUNTIF(AG22:AL37,"不/非課税")&gt;=1),"不/非課税",""))))</f>
        <v/>
      </c>
      <c r="AH44" s="267"/>
      <c r="AI44" s="267"/>
      <c r="AJ44" s="267"/>
      <c r="AK44" s="267"/>
      <c r="AL44" s="267"/>
      <c r="AM44" s="243" t="str">
        <f>IF(AG44="","",SUMIF(AG22:AL37,AG44,AM22:AV37))</f>
        <v/>
      </c>
      <c r="AN44" s="243"/>
      <c r="AO44" s="243"/>
      <c r="AP44" s="243"/>
      <c r="AQ44" s="243"/>
      <c r="AR44" s="243"/>
      <c r="AS44" s="243"/>
      <c r="AT44" s="243"/>
      <c r="AU44" s="243"/>
      <c r="AV44" s="243"/>
      <c r="AW44" s="243" t="str">
        <f>IF(AG44="","",IF(AG44="不/非課税",0,IF(AND(AG44="10%",BR68="切捨て"),ROUNDDOWN(AM44*0.1,0),IF(AND(AG44="10%",BR68="切上げ"),ROUNDUP(AM44*0.1,0),IF(AND(AG44="10%",BR68="四捨五入"),ROUND(AM44*0.1,0),IF(AND(AG44="8%(軽減)",BR68="切捨て"),ROUNDDOWN(AM44*0.08,0),IF(AND(AG44="8%(軽減)",BR68="切上げ"),ROUNDUP(AM44*0.08,0),IF(AND(AG44="8%(軽減)",BR68="四捨五入"),ROUND(AM44*0.08,0),IF(AND(AG44="8%(旧税)",BR68="切捨て"),ROUND(AM44*0.08,0),IF(AND(AG44="8%(旧税)",BR68="切上げ"),ROUND(AM44*0.08,0),IF(AND(AG44="8%(旧税)",BR68="四捨五入"),ROUND(AM44*0.08,0),0)))))))))))</f>
        <v/>
      </c>
      <c r="AX44" s="243"/>
      <c r="AY44" s="243"/>
      <c r="AZ44" s="243"/>
      <c r="BA44" s="243"/>
      <c r="BB44" s="243"/>
      <c r="BC44" s="243"/>
      <c r="BD44" s="243"/>
      <c r="BE44" s="243"/>
      <c r="BF44" s="243"/>
      <c r="BG44" s="243" t="str">
        <f>IF(AM44="","",AM44+AW44)</f>
        <v/>
      </c>
      <c r="BH44" s="243"/>
      <c r="BI44" s="243"/>
      <c r="BJ44" s="243"/>
      <c r="BK44" s="243"/>
      <c r="BL44" s="243"/>
      <c r="BM44" s="243"/>
      <c r="BN44" s="243"/>
      <c r="BO44" s="243"/>
      <c r="BP44" s="244"/>
      <c r="BQ44" s="11"/>
      <c r="BR44" s="11"/>
      <c r="BS44" s="11"/>
      <c r="BT44" s="11"/>
      <c r="BU44" s="11"/>
    </row>
    <row r="45" spans="1:73" s="10" customFormat="1" ht="10.5" customHeight="1" thickBot="1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85"/>
      <c r="AH45" s="285"/>
      <c r="AI45" s="285"/>
      <c r="AJ45" s="285"/>
      <c r="AK45" s="285"/>
      <c r="AL45" s="285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8"/>
      <c r="BQ45" s="11"/>
      <c r="BR45" s="11"/>
      <c r="BS45" s="11"/>
      <c r="BT45" s="11"/>
      <c r="BU45" s="11"/>
    </row>
    <row r="46" spans="1:73" s="10" customFormat="1" ht="10.5" customHeight="1" thickTop="1">
      <c r="A46" s="263" t="s">
        <v>71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15"/>
      <c r="AH46" s="215"/>
      <c r="AI46" s="215"/>
      <c r="AJ46" s="215"/>
      <c r="AK46" s="215"/>
      <c r="AL46" s="225"/>
      <c r="AM46" s="259" t="s">
        <v>72</v>
      </c>
      <c r="AN46" s="259"/>
      <c r="AO46" s="259"/>
      <c r="AP46" s="259"/>
      <c r="AQ46" s="259"/>
      <c r="AR46" s="259"/>
      <c r="AS46" s="259"/>
      <c r="AT46" s="259"/>
      <c r="AU46" s="259"/>
      <c r="AV46" s="259"/>
      <c r="AW46" s="259" t="s">
        <v>73</v>
      </c>
      <c r="AX46" s="259"/>
      <c r="AY46" s="259"/>
      <c r="AZ46" s="259"/>
      <c r="BA46" s="259"/>
      <c r="BB46" s="259"/>
      <c r="BC46" s="259"/>
      <c r="BD46" s="259"/>
      <c r="BE46" s="259"/>
      <c r="BF46" s="259"/>
      <c r="BG46" s="259" t="s">
        <v>74</v>
      </c>
      <c r="BH46" s="259"/>
      <c r="BI46" s="259"/>
      <c r="BJ46" s="259"/>
      <c r="BK46" s="259"/>
      <c r="BL46" s="259"/>
      <c r="BM46" s="259"/>
      <c r="BN46" s="259"/>
      <c r="BO46" s="259"/>
      <c r="BP46" s="260"/>
      <c r="BQ46" s="11"/>
      <c r="BR46" s="11"/>
      <c r="BS46" s="11"/>
      <c r="BT46" s="11"/>
      <c r="BU46" s="11"/>
    </row>
    <row r="47" spans="1:73" s="10" customFormat="1" ht="10.5" customHeight="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25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9"/>
      <c r="BQ47" s="11"/>
      <c r="BR47" s="11"/>
      <c r="BS47" s="11"/>
      <c r="BT47" s="11"/>
      <c r="BU47" s="11"/>
    </row>
    <row r="48" spans="1:73" s="10" customFormat="1" ht="10.5" customHeight="1">
      <c r="A48" s="214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25"/>
      <c r="AM48" s="248">
        <f>IF(BT67=3,"税率エラー",IF(AM38=SUM(AM42:AV45),SUM(AM42:AV45),"合計エラー"))</f>
        <v>0</v>
      </c>
      <c r="AN48" s="249"/>
      <c r="AO48" s="249"/>
      <c r="AP48" s="249"/>
      <c r="AQ48" s="249"/>
      <c r="AR48" s="249"/>
      <c r="AS48" s="249"/>
      <c r="AT48" s="249"/>
      <c r="AU48" s="249"/>
      <c r="AV48" s="250"/>
      <c r="AW48" s="248">
        <f>IF(BT67=3,"税率エラー",SUM(AW42:BF45))</f>
        <v>0</v>
      </c>
      <c r="AX48" s="249"/>
      <c r="AY48" s="249"/>
      <c r="AZ48" s="249"/>
      <c r="BA48" s="249"/>
      <c r="BB48" s="249"/>
      <c r="BC48" s="249"/>
      <c r="BD48" s="249"/>
      <c r="BE48" s="249"/>
      <c r="BF48" s="250"/>
      <c r="BG48" s="248">
        <f>IF(BT67=3,"税率error",SUM(BG42:BP45))</f>
        <v>0</v>
      </c>
      <c r="BH48" s="249"/>
      <c r="BI48" s="249"/>
      <c r="BJ48" s="249"/>
      <c r="BK48" s="249"/>
      <c r="BL48" s="249"/>
      <c r="BM48" s="249"/>
      <c r="BN48" s="249"/>
      <c r="BO48" s="249"/>
      <c r="BP48" s="283"/>
      <c r="BQ48" s="11"/>
      <c r="BR48" s="11"/>
      <c r="BS48" s="11"/>
      <c r="BT48" s="11"/>
      <c r="BU48" s="11"/>
    </row>
    <row r="49" spans="1:123" s="10" customFormat="1" ht="10.5" customHeight="1" thickBot="1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7"/>
      <c r="AM49" s="280"/>
      <c r="AN49" s="281"/>
      <c r="AO49" s="281"/>
      <c r="AP49" s="281"/>
      <c r="AQ49" s="281"/>
      <c r="AR49" s="281"/>
      <c r="AS49" s="281"/>
      <c r="AT49" s="281"/>
      <c r="AU49" s="281"/>
      <c r="AV49" s="282"/>
      <c r="AW49" s="280"/>
      <c r="AX49" s="281"/>
      <c r="AY49" s="281"/>
      <c r="AZ49" s="281"/>
      <c r="BA49" s="281"/>
      <c r="BB49" s="281"/>
      <c r="BC49" s="281"/>
      <c r="BD49" s="281"/>
      <c r="BE49" s="281"/>
      <c r="BF49" s="282"/>
      <c r="BG49" s="280"/>
      <c r="BH49" s="281"/>
      <c r="BI49" s="281"/>
      <c r="BJ49" s="281"/>
      <c r="BK49" s="281"/>
      <c r="BL49" s="281"/>
      <c r="BM49" s="281"/>
      <c r="BN49" s="281"/>
      <c r="BO49" s="281"/>
      <c r="BP49" s="284"/>
      <c r="BQ49" s="11"/>
      <c r="BR49" s="11"/>
      <c r="BS49" s="11"/>
      <c r="BT49" s="11"/>
      <c r="BU49" s="11"/>
    </row>
    <row r="50" spans="1:123" s="10" customFormat="1" ht="12" customHeight="1">
      <c r="A50" s="8" t="s">
        <v>87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Q50" s="11"/>
      <c r="BR50" s="11"/>
      <c r="BS50" s="11"/>
      <c r="BT50" s="11"/>
      <c r="BU50" s="11"/>
    </row>
    <row r="51" spans="1:123" s="10" customFormat="1" ht="12" customHeight="1">
      <c r="A51" s="8" t="s">
        <v>93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Q51" s="11"/>
      <c r="BR51" s="11"/>
      <c r="BS51" s="11"/>
      <c r="BT51" s="11"/>
      <c r="BU51" s="11"/>
      <c r="DF51" s="12"/>
      <c r="DG51" s="12"/>
      <c r="DH51" s="12"/>
      <c r="DI51" s="12"/>
      <c r="DJ51" s="12"/>
      <c r="DK51" s="12"/>
      <c r="DL51" s="12"/>
      <c r="DM51" s="13"/>
      <c r="DN51" s="12"/>
      <c r="DO51" s="12"/>
      <c r="DP51" s="12"/>
      <c r="DQ51" s="12"/>
      <c r="DR51" s="12"/>
      <c r="DS51" s="12"/>
    </row>
    <row r="52" spans="1:123" s="10" customFormat="1" ht="12" customHeight="1">
      <c r="A52" s="8" t="s">
        <v>91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F52" s="12"/>
      <c r="DG52" s="12"/>
      <c r="DH52" s="12"/>
      <c r="DI52" s="12"/>
      <c r="DJ52" s="12"/>
      <c r="DK52" s="12"/>
      <c r="DL52" s="12"/>
      <c r="DM52" s="13"/>
      <c r="DN52" s="12"/>
      <c r="DO52" s="12"/>
      <c r="DP52" s="12"/>
      <c r="DQ52" s="12"/>
      <c r="DR52" s="12"/>
      <c r="DS52" s="12"/>
    </row>
    <row r="53" spans="1:123" s="10" customFormat="1" ht="12" customHeight="1">
      <c r="A53" s="8" t="s">
        <v>88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 t="s">
        <v>37</v>
      </c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F53" s="12"/>
      <c r="DG53" s="12"/>
      <c r="DH53" s="12"/>
      <c r="DI53" s="12"/>
      <c r="DJ53" s="12"/>
      <c r="DK53" s="12"/>
      <c r="DL53" s="12"/>
    </row>
    <row r="54" spans="1:123" s="10" customFormat="1" ht="12" customHeight="1">
      <c r="A54" s="15" t="s">
        <v>38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3" s="10" customFormat="1" ht="22.5" customHeight="1" thickBo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</row>
    <row r="56" spans="1:123" s="10" customFormat="1" ht="22.5" customHeight="1" thickBot="1">
      <c r="A56" s="28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28"/>
      <c r="X56" s="11"/>
      <c r="Y56" s="11"/>
      <c r="Z56" s="28"/>
      <c r="AA56" s="11"/>
      <c r="AB56" s="11"/>
      <c r="AC56" s="11"/>
      <c r="AD56" s="11"/>
      <c r="AE56" s="28"/>
      <c r="AF56" s="11"/>
      <c r="AG56" s="11"/>
      <c r="AH56" s="11"/>
      <c r="AI56" s="11"/>
      <c r="AJ56" s="28"/>
      <c r="AK56" s="11"/>
      <c r="AL56" s="11"/>
      <c r="AM56" s="11"/>
      <c r="AN56" s="11"/>
      <c r="AO56" s="11"/>
      <c r="AP56" s="28"/>
      <c r="AQ56" s="28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30" t="s">
        <v>75</v>
      </c>
      <c r="BS56" s="272" t="s">
        <v>76</v>
      </c>
      <c r="BT56" s="273"/>
      <c r="BU56" s="274"/>
      <c r="BV56" s="31"/>
    </row>
    <row r="57" spans="1:123" s="10" customFormat="1" ht="22.5" customHeight="1">
      <c r="A57" s="28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32">
        <f>IF(AG22=10%,0.1,IF(OR(AG22="8%(軽減)",AG22="8%(旧税)"),0.08,0))</f>
        <v>0</v>
      </c>
      <c r="BS57" s="33" t="s">
        <v>77</v>
      </c>
      <c r="BT57" s="34" t="str">
        <f>IF(COUNTIF(AG22:AH37,BS57)=0,"",COUNTIF(AG22:AH37,BS57))</f>
        <v/>
      </c>
      <c r="BU57" s="35">
        <v>0.1</v>
      </c>
      <c r="BV57" s="31"/>
    </row>
    <row r="58" spans="1:123" s="10" customFormat="1" ht="22.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32">
        <f>IF(AG24=10%,0.1,IF(OR(AG24="8%(軽減)",AG24="8%(旧税)"),0.08,0))</f>
        <v>0</v>
      </c>
      <c r="BS58" s="37" t="s">
        <v>78</v>
      </c>
      <c r="BT58" s="34" t="str">
        <f>IF(COUNTIF(AG22:AH37,BS59)=0,"",COUNTIF(AG22:AH37,BS59))</f>
        <v/>
      </c>
      <c r="BU58" s="38">
        <v>0.08</v>
      </c>
      <c r="BV58" s="31"/>
    </row>
    <row r="59" spans="1:123" s="10" customFormat="1" ht="22.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32">
        <f>IF(AG26=10%,0.1,IF(OR(AG26="8%(軽減)",AG26="8%(旧税)"),0.08,0))</f>
        <v>0</v>
      </c>
      <c r="BS59" s="37" t="s">
        <v>79</v>
      </c>
      <c r="BT59" s="34" t="str">
        <f>IF(COUNTIF(AG22:AH37,BS58)=0,"",COUNTIF(AG22:AH37,BS58))</f>
        <v/>
      </c>
      <c r="BU59" s="38">
        <v>0.08</v>
      </c>
      <c r="BV59" s="31"/>
    </row>
    <row r="60" spans="1:123" s="10" customFormat="1" ht="22.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32">
        <f>IF(AG28=10%,0.1,IF(OR(AG28="8%(軽減)",AG28="8%(旧税)"),0.08,0))</f>
        <v>0</v>
      </c>
      <c r="BS60" s="37" t="s">
        <v>80</v>
      </c>
      <c r="BT60" s="34" t="str">
        <f>IF(COUNTIF(AG22:AH37,BS60)=0,"",COUNTIF(AG22:AH37,BS60))</f>
        <v/>
      </c>
      <c r="BU60" s="38">
        <v>0</v>
      </c>
      <c r="BV60" s="31"/>
    </row>
    <row r="61" spans="1:123" s="10" customFormat="1" ht="22.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32">
        <f>IF(AG30=10%,0.1,IF(OR(AG30="8%(軽減)",AG30="8%(旧税)"),0.08,0))</f>
        <v>0</v>
      </c>
      <c r="BS61" s="37" t="s">
        <v>80</v>
      </c>
      <c r="BT61" s="34" t="str">
        <f>IF(COUNTIF(AH38:AI38,BS61)=0,"",COUNTIF(AH38:AI38,BS61))</f>
        <v/>
      </c>
      <c r="BU61" s="38">
        <v>0</v>
      </c>
      <c r="BV61" s="31"/>
    </row>
    <row r="62" spans="1:123" s="10" customFormat="1" ht="22.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32">
        <f>IF(AG32=10%,0.1,IF(OR(AG32="8%(軽減)",AG32="8%(旧税)"),0.08,0))</f>
        <v>0</v>
      </c>
      <c r="BS62" s="37" t="s">
        <v>80</v>
      </c>
      <c r="BT62" s="34" t="str">
        <f>IF(COUNTIF(AH38:AI39,BS62)=0,"",COUNTIF(AH38:AI39,BS62))</f>
        <v/>
      </c>
      <c r="BU62" s="38">
        <v>0</v>
      </c>
      <c r="BV62" s="31"/>
    </row>
    <row r="63" spans="1:123" s="10" customFormat="1" ht="22.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32">
        <f>IF(AG34=10%,0.1,IF(OR(AG34="8%(軽減)",AG34="8%(旧税)"),0.08,0))</f>
        <v>0</v>
      </c>
      <c r="BS63" s="37" t="s">
        <v>80</v>
      </c>
      <c r="BT63" s="34" t="str">
        <f>IF(COUNTIF(AH38:AI40,BS63)=0,"",COUNTIF(AH38:AI40,BS63))</f>
        <v/>
      </c>
      <c r="BU63" s="38">
        <v>0</v>
      </c>
      <c r="BV63" s="31"/>
    </row>
    <row r="64" spans="1:123" s="10" customFormat="1" ht="22.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32">
        <f>IF(AG36=10%,0.1,IF(OR(AG36="8%(軽減)",AG36="8%(旧税)"),0.08,0))</f>
        <v>0</v>
      </c>
      <c r="BS64" s="37" t="s">
        <v>80</v>
      </c>
      <c r="BT64" s="34" t="str">
        <f>IF(COUNTIF(AH38:AI41,BS64)=0,"",COUNTIF(AH38:AI41,BS64))</f>
        <v/>
      </c>
      <c r="BU64" s="38">
        <v>0</v>
      </c>
      <c r="BV64" s="31"/>
    </row>
    <row r="65" spans="1:74" s="10" customFormat="1" ht="22.5" customHeight="1" thickBo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39"/>
      <c r="BS65" s="40" t="s">
        <v>81</v>
      </c>
      <c r="BT65" s="41">
        <f>COUNT(BT57:BT60)</f>
        <v>0</v>
      </c>
      <c r="BU65" s="42"/>
      <c r="BV65" s="31"/>
    </row>
    <row r="66" spans="1:74" s="10" customFormat="1" ht="22.5" customHeight="1" thickBo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43" t="s">
        <v>82</v>
      </c>
      <c r="BS66" s="44"/>
      <c r="BT66" s="45"/>
      <c r="BU66" s="45"/>
      <c r="BV66" s="31"/>
    </row>
    <row r="67" spans="1:74" s="10" customFormat="1" ht="22.5" customHeight="1" thickTop="1" thickBo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46" t="s">
        <v>83</v>
      </c>
      <c r="BS67" s="47" t="s">
        <v>84</v>
      </c>
      <c r="BT67" s="44"/>
      <c r="BU67" s="45"/>
      <c r="BV67" s="31"/>
    </row>
    <row r="68" spans="1:74" s="10" customFormat="1" ht="22.5" customHeight="1" thickTop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48" t="s">
        <v>85</v>
      </c>
      <c r="BS68" s="31" t="s">
        <v>86</v>
      </c>
      <c r="BT68" s="31"/>
      <c r="BU68" s="31"/>
      <c r="BV68" s="31"/>
    </row>
    <row r="69" spans="1:74" s="10" customFormat="1" ht="10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BR69" s="31"/>
      <c r="BS69" s="44"/>
      <c r="BT69" s="45"/>
      <c r="BU69" s="45"/>
      <c r="BV69" s="31"/>
    </row>
    <row r="70" spans="1:74" s="10" customFormat="1" ht="10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BR70" s="31"/>
      <c r="BS70" s="44"/>
      <c r="BT70" s="45"/>
      <c r="BU70" s="45"/>
      <c r="BV70" s="31"/>
    </row>
    <row r="71" spans="1:74" s="10" customFormat="1" ht="10.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R71" s="31"/>
      <c r="BS71" s="44"/>
      <c r="BT71" s="45"/>
      <c r="BU71" s="45"/>
      <c r="BV71" s="31"/>
    </row>
    <row r="72" spans="1:74" ht="10.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</row>
    <row r="73" spans="1:74" ht="10.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</row>
    <row r="74" spans="1:74" ht="10.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</row>
    <row r="75" spans="1:74" ht="10.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</row>
    <row r="76" spans="1:74" ht="10.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spans="1:74" ht="10.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</row>
    <row r="78" spans="1:74" ht="10.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</row>
    <row r="79" spans="1:74" ht="10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</row>
    <row r="80" spans="1:74" ht="10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</row>
    <row r="81" spans="1:38" ht="10.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</row>
    <row r="82" spans="1:38" ht="10.5" customHeight="1"/>
    <row r="83" spans="1:38" ht="10.5" customHeight="1"/>
    <row r="99" spans="1:43">
      <c r="A99" s="12" t="s">
        <v>39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2" t="s">
        <v>39</v>
      </c>
      <c r="X99" s="10"/>
      <c r="Y99" s="10"/>
      <c r="Z99" s="12" t="s">
        <v>39</v>
      </c>
      <c r="AA99" s="10"/>
      <c r="AB99" s="10"/>
      <c r="AC99" s="10"/>
      <c r="AD99" s="10"/>
      <c r="AE99" s="12" t="s">
        <v>39</v>
      </c>
      <c r="AF99" s="10"/>
      <c r="AG99" s="10"/>
      <c r="AH99" s="10"/>
      <c r="AI99" s="10"/>
      <c r="AJ99" s="12" t="s">
        <v>39</v>
      </c>
      <c r="AK99" s="10"/>
      <c r="AL99" s="10"/>
      <c r="AM99" s="10"/>
      <c r="AN99" s="10"/>
      <c r="AO99" s="10"/>
      <c r="AP99" s="12" t="s">
        <v>39</v>
      </c>
      <c r="AQ99" s="12" t="s">
        <v>39</v>
      </c>
    </row>
  </sheetData>
  <sheetProtection algorithmName="SHA-512" hashValue="J4lnbGHy/KKZ8jeeI7oZeEpKFjs4DuwvP0Q8wPIPetKCPJSFKbU3JE+Ua/VxXxQGsXctNYCJgyDhvD6NdoNCcA==" saltValue="ODFdTTIGF74LrD48rdY2DA==" spinCount="100000" sheet="1" selectLockedCells="1"/>
  <mergeCells count="162">
    <mergeCell ref="A44:AF45"/>
    <mergeCell ref="AM44:AV45"/>
    <mergeCell ref="AW44:BF45"/>
    <mergeCell ref="BG44:BP45"/>
    <mergeCell ref="BG53:BP54"/>
    <mergeCell ref="BS56:BU56"/>
    <mergeCell ref="A46:AL49"/>
    <mergeCell ref="AM46:AV47"/>
    <mergeCell ref="AW46:BF47"/>
    <mergeCell ref="BG46:BP47"/>
    <mergeCell ref="AM48:AV49"/>
    <mergeCell ref="AW48:BF49"/>
    <mergeCell ref="BG48:BP49"/>
    <mergeCell ref="AG44:AL45"/>
    <mergeCell ref="AM40:AV41"/>
    <mergeCell ref="AW40:BF41"/>
    <mergeCell ref="BG40:BP41"/>
    <mergeCell ref="A42:AF43"/>
    <mergeCell ref="AM42:AV43"/>
    <mergeCell ref="AW42:BF43"/>
    <mergeCell ref="BG42:BP43"/>
    <mergeCell ref="A40:AF41"/>
    <mergeCell ref="AG40:AL41"/>
    <mergeCell ref="AG42:AL43"/>
    <mergeCell ref="A36:E37"/>
    <mergeCell ref="AM36:AV37"/>
    <mergeCell ref="AW36:BF37"/>
    <mergeCell ref="BG36:BP37"/>
    <mergeCell ref="F36:Q37"/>
    <mergeCell ref="A38:AL39"/>
    <mergeCell ref="AM38:AV39"/>
    <mergeCell ref="AW38:BF39"/>
    <mergeCell ref="BG38:BP39"/>
    <mergeCell ref="W36:AA37"/>
    <mergeCell ref="R36:V37"/>
    <mergeCell ref="AB36:AF37"/>
    <mergeCell ref="AG36:AL37"/>
    <mergeCell ref="AM32:AV33"/>
    <mergeCell ref="AW32:BF33"/>
    <mergeCell ref="BG32:BP33"/>
    <mergeCell ref="A34:E35"/>
    <mergeCell ref="AM34:AV35"/>
    <mergeCell ref="A32:E33"/>
    <mergeCell ref="AW34:BF35"/>
    <mergeCell ref="BG34:BP35"/>
    <mergeCell ref="F32:Q33"/>
    <mergeCell ref="F34:Q35"/>
    <mergeCell ref="W32:AA33"/>
    <mergeCell ref="W34:AA35"/>
    <mergeCell ref="R32:V33"/>
    <mergeCell ref="R34:V35"/>
    <mergeCell ref="AB32:AF33"/>
    <mergeCell ref="AB34:AF35"/>
    <mergeCell ref="AG32:AL33"/>
    <mergeCell ref="AG34:AL35"/>
    <mergeCell ref="A28:E29"/>
    <mergeCell ref="AM28:AV29"/>
    <mergeCell ref="AW28:BF29"/>
    <mergeCell ref="BG28:BP29"/>
    <mergeCell ref="F28:Q29"/>
    <mergeCell ref="A30:E31"/>
    <mergeCell ref="AM30:AV31"/>
    <mergeCell ref="AW30:BF31"/>
    <mergeCell ref="BG30:BP31"/>
    <mergeCell ref="F30:Q31"/>
    <mergeCell ref="W28:AA29"/>
    <mergeCell ref="W30:AA31"/>
    <mergeCell ref="R28:V29"/>
    <mergeCell ref="R30:V31"/>
    <mergeCell ref="AB28:AF29"/>
    <mergeCell ref="AB30:AF31"/>
    <mergeCell ref="AG28:AL29"/>
    <mergeCell ref="AG30:AL31"/>
    <mergeCell ref="AM24:AV25"/>
    <mergeCell ref="AW24:BF25"/>
    <mergeCell ref="BG24:BP25"/>
    <mergeCell ref="A26:E27"/>
    <mergeCell ref="AM26:AV27"/>
    <mergeCell ref="A24:E25"/>
    <mergeCell ref="AW26:BF27"/>
    <mergeCell ref="BG26:BP27"/>
    <mergeCell ref="F24:Q25"/>
    <mergeCell ref="F26:Q27"/>
    <mergeCell ref="W24:AA25"/>
    <mergeCell ref="W26:AA27"/>
    <mergeCell ref="R24:V25"/>
    <mergeCell ref="R26:V27"/>
    <mergeCell ref="AB24:AF25"/>
    <mergeCell ref="AB26:AF27"/>
    <mergeCell ref="AG24:AL25"/>
    <mergeCell ref="AG26:AL27"/>
    <mergeCell ref="A22:E23"/>
    <mergeCell ref="AM22:AV23"/>
    <mergeCell ref="AW22:BF23"/>
    <mergeCell ref="BG22:BP23"/>
    <mergeCell ref="F22:Q23"/>
    <mergeCell ref="W22:AA23"/>
    <mergeCell ref="R22:V23"/>
    <mergeCell ref="AB22:AF23"/>
    <mergeCell ref="AG22:AL23"/>
    <mergeCell ref="AK17:AO17"/>
    <mergeCell ref="A18:E21"/>
    <mergeCell ref="AM18:BP19"/>
    <mergeCell ref="AM20:AV21"/>
    <mergeCell ref="AW20:BF21"/>
    <mergeCell ref="BG20:BP21"/>
    <mergeCell ref="F18:Q21"/>
    <mergeCell ref="W18:AA21"/>
    <mergeCell ref="R18:V21"/>
    <mergeCell ref="AB18:AF21"/>
    <mergeCell ref="AG18:AL21"/>
    <mergeCell ref="AW15:AZ16"/>
    <mergeCell ref="BA15:BD16"/>
    <mergeCell ref="BE15:BF16"/>
    <mergeCell ref="BG15:BJ16"/>
    <mergeCell ref="BK15:BL16"/>
    <mergeCell ref="BM15:BP16"/>
    <mergeCell ref="AW13:AZ14"/>
    <mergeCell ref="BA13:BD14"/>
    <mergeCell ref="BE13:BF14"/>
    <mergeCell ref="BG13:BJ14"/>
    <mergeCell ref="BK13:BL14"/>
    <mergeCell ref="BM13:BP14"/>
    <mergeCell ref="W13:AD15"/>
    <mergeCell ref="AE13:AG15"/>
    <mergeCell ref="AR13:AV16"/>
    <mergeCell ref="X16:AM16"/>
    <mergeCell ref="N13:N15"/>
    <mergeCell ref="O13:O15"/>
    <mergeCell ref="P13:P15"/>
    <mergeCell ref="Q13:Q15"/>
    <mergeCell ref="R13:R15"/>
    <mergeCell ref="S13:S15"/>
    <mergeCell ref="A13:F15"/>
    <mergeCell ref="G13:I15"/>
    <mergeCell ref="J13:J15"/>
    <mergeCell ref="K13:K15"/>
    <mergeCell ref="L13:L15"/>
    <mergeCell ref="M13:M15"/>
    <mergeCell ref="T13:T15"/>
    <mergeCell ref="U13:U15"/>
    <mergeCell ref="V13:V15"/>
    <mergeCell ref="BJ1:BK2"/>
    <mergeCell ref="BL1:BN2"/>
    <mergeCell ref="BO1:BP2"/>
    <mergeCell ref="AR4:AV5"/>
    <mergeCell ref="AW4:BF5"/>
    <mergeCell ref="A5:S6"/>
    <mergeCell ref="AR6:AV7"/>
    <mergeCell ref="AW6:BP7"/>
    <mergeCell ref="A7:S8"/>
    <mergeCell ref="W7:AO8"/>
    <mergeCell ref="A1:S4"/>
    <mergeCell ref="AB1:AO4"/>
    <mergeCell ref="AW1:BA2"/>
    <mergeCell ref="BB1:BD2"/>
    <mergeCell ref="BE1:BF2"/>
    <mergeCell ref="BG1:BI2"/>
    <mergeCell ref="AR8:AV12"/>
    <mergeCell ref="AW8:BP12"/>
    <mergeCell ref="A9:S11"/>
    <mergeCell ref="W9:AO11"/>
  </mergeCells>
  <phoneticPr fontId="3"/>
  <dataValidations count="2">
    <dataValidation type="list" allowBlank="1" showInputMessage="1" showErrorMessage="1" promptTitle="消費税の端数処理方法の選択" prompt="端数処理方法はセル右端のプルダウン「▽」より選択してください" sqref="BR68" xr:uid="{09DCAC55-EEA9-4DE4-B703-C7CAF54AC27F}">
      <formula1>"切捨て,切上げ,四捨五入"</formula1>
    </dataValidation>
    <dataValidation type="list" allowBlank="1" showInputMessage="1" showErrorMessage="1" sqref="AG24 AG22 AG26 AG28 AG30 AG32 AG34 AG36" xr:uid="{ACB7687E-1D2B-45AD-B78A-E5ECBCB50A02}">
      <formula1>"　,10%,8%(旧税),8%(軽減),不/非課税"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4B1C0-5C42-495B-B568-A6E5A8652F84}">
  <dimension ref="A1:DU100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2" width="2.25" style="2" customWidth="1"/>
    <col min="3" max="10" width="2.125" style="2" customWidth="1"/>
    <col min="11" max="13" width="2.25" style="2" customWidth="1"/>
    <col min="14" max="24" width="2.125" style="2" customWidth="1"/>
    <col min="25" max="26" width="2.25" style="2" customWidth="1"/>
    <col min="27" max="68" width="2.125" style="2" customWidth="1"/>
    <col min="69" max="69" width="9" style="10"/>
    <col min="70" max="125" width="2.5" style="10" customWidth="1"/>
    <col min="126" max="141" width="2.5" customWidth="1"/>
  </cols>
  <sheetData>
    <row r="1" spans="1:71" s="2" customFormat="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84" t="s">
        <v>0</v>
      </c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6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</row>
    <row r="2" spans="1:71" s="2" customFormat="1" ht="10.5" customHeight="1" thickBot="1"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87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9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</row>
    <row r="3" spans="1:71" s="2" customFormat="1" ht="10.5" customHeight="1">
      <c r="N3" s="1"/>
      <c r="Y3" s="87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9"/>
      <c r="BR3" s="3"/>
      <c r="BS3" s="3"/>
    </row>
    <row r="4" spans="1:71" s="2" customFormat="1" ht="10.5" customHeight="1" thickBot="1">
      <c r="N4" s="1"/>
      <c r="Y4" s="90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2"/>
      <c r="BR4" s="3"/>
      <c r="BS4" s="3"/>
    </row>
    <row r="5" spans="1:71" s="2" customFormat="1" ht="9" customHeight="1"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1"/>
      <c r="AQ5" s="5"/>
      <c r="BR5" s="3"/>
      <c r="BS5" s="3"/>
    </row>
    <row r="6" spans="1:71" s="2" customFormat="1" ht="9" customHeight="1"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1"/>
      <c r="AQ6" s="5"/>
      <c r="BR6" s="3"/>
      <c r="BS6" s="3"/>
    </row>
    <row r="7" spans="1:71" s="2" customFormat="1" ht="9" customHeight="1" thickBot="1"/>
    <row r="8" spans="1:71" s="2" customFormat="1" ht="10.5" customHeight="1">
      <c r="AA8" s="73" t="s">
        <v>8</v>
      </c>
      <c r="AB8" s="74"/>
      <c r="AC8" s="74"/>
      <c r="AD8" s="74"/>
      <c r="AE8" s="74"/>
      <c r="AF8" s="74"/>
      <c r="AG8" s="79">
        <f>'9月（振込先等）'!AG8:BP11</f>
        <v>0</v>
      </c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80"/>
    </row>
    <row r="9" spans="1:71" s="2" customFormat="1" ht="10.5" customHeight="1">
      <c r="AA9" s="75"/>
      <c r="AB9" s="76"/>
      <c r="AC9" s="76"/>
      <c r="AD9" s="76"/>
      <c r="AE9" s="76"/>
      <c r="AF9" s="76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2"/>
    </row>
    <row r="10" spans="1:71" s="2" customFormat="1" ht="10.5" customHeight="1">
      <c r="AA10" s="77"/>
      <c r="AB10" s="78"/>
      <c r="AC10" s="78"/>
      <c r="AD10" s="78"/>
      <c r="AE10" s="78"/>
      <c r="AF10" s="78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1"/>
    </row>
    <row r="11" spans="1:71" s="2" customFormat="1" ht="10.5" customHeight="1">
      <c r="C11" s="97" t="s">
        <v>9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AA11" s="77"/>
      <c r="AB11" s="78"/>
      <c r="AC11" s="78"/>
      <c r="AD11" s="78"/>
      <c r="AE11" s="78"/>
      <c r="AF11" s="78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1"/>
    </row>
    <row r="12" spans="1:71" s="2" customFormat="1" ht="10.5" customHeight="1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AA12" s="98" t="s">
        <v>10</v>
      </c>
      <c r="AB12" s="52"/>
      <c r="AC12" s="52"/>
      <c r="AD12" s="52"/>
      <c r="AE12" s="52"/>
      <c r="AF12" s="52"/>
      <c r="AG12" s="60">
        <f>'9月（振込先等）'!AG12:AI15</f>
        <v>0</v>
      </c>
      <c r="AH12" s="60"/>
      <c r="AI12" s="60"/>
      <c r="AJ12" s="83" t="s">
        <v>11</v>
      </c>
      <c r="AK12" s="83"/>
      <c r="AL12" s="83"/>
      <c r="AM12" s="60">
        <f>'9月（振込先等）'!AM12:AO15</f>
        <v>0</v>
      </c>
      <c r="AN12" s="60"/>
      <c r="AO12" s="60"/>
      <c r="AP12" s="83" t="s">
        <v>11</v>
      </c>
      <c r="AQ12" s="83"/>
      <c r="AR12" s="83"/>
      <c r="AS12" s="60">
        <f>'9月（振込先等）'!AS12:AU15</f>
        <v>0</v>
      </c>
      <c r="AT12" s="60"/>
      <c r="AU12" s="60"/>
      <c r="AV12" s="52" t="s">
        <v>12</v>
      </c>
      <c r="AW12" s="52"/>
      <c r="AX12" s="52"/>
      <c r="AY12" s="52"/>
      <c r="AZ12" s="52"/>
      <c r="BA12" s="52"/>
      <c r="BB12" s="60">
        <f>'9月（振込先等）'!BB12:BD15</f>
        <v>0</v>
      </c>
      <c r="BC12" s="60"/>
      <c r="BD12" s="60"/>
      <c r="BE12" s="83" t="s">
        <v>11</v>
      </c>
      <c r="BF12" s="83"/>
      <c r="BG12" s="83"/>
      <c r="BH12" s="60">
        <f>'9月（振込先等）'!BH12:BJ15</f>
        <v>0</v>
      </c>
      <c r="BI12" s="60"/>
      <c r="BJ12" s="60"/>
      <c r="BK12" s="83" t="s">
        <v>11</v>
      </c>
      <c r="BL12" s="83"/>
      <c r="BM12" s="83"/>
      <c r="BN12" s="60">
        <f>'9月（振込先等）'!BN12:BP15</f>
        <v>0</v>
      </c>
      <c r="BO12" s="60"/>
      <c r="BP12" s="60"/>
    </row>
    <row r="13" spans="1:71" s="2" customFormat="1" ht="10.5" customHeight="1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AA13" s="98"/>
      <c r="AB13" s="52"/>
      <c r="AC13" s="52"/>
      <c r="AD13" s="52"/>
      <c r="AE13" s="52"/>
      <c r="AF13" s="52"/>
      <c r="AG13" s="60"/>
      <c r="AH13" s="60"/>
      <c r="AI13" s="60"/>
      <c r="AJ13" s="83"/>
      <c r="AK13" s="83"/>
      <c r="AL13" s="83"/>
      <c r="AM13" s="60"/>
      <c r="AN13" s="60"/>
      <c r="AO13" s="60"/>
      <c r="AP13" s="83"/>
      <c r="AQ13" s="83"/>
      <c r="AR13" s="83"/>
      <c r="AS13" s="60"/>
      <c r="AT13" s="60"/>
      <c r="AU13" s="60"/>
      <c r="AV13" s="52"/>
      <c r="AW13" s="52"/>
      <c r="AX13" s="52"/>
      <c r="AY13" s="52"/>
      <c r="AZ13" s="52"/>
      <c r="BA13" s="52"/>
      <c r="BB13" s="60"/>
      <c r="BC13" s="60"/>
      <c r="BD13" s="60"/>
      <c r="BE13" s="83"/>
      <c r="BF13" s="83"/>
      <c r="BG13" s="83"/>
      <c r="BH13" s="60"/>
      <c r="BI13" s="60"/>
      <c r="BJ13" s="60"/>
      <c r="BK13" s="83"/>
      <c r="BL13" s="83"/>
      <c r="BM13" s="83"/>
      <c r="BN13" s="60"/>
      <c r="BO13" s="60"/>
      <c r="BP13" s="60"/>
    </row>
    <row r="14" spans="1:71" s="2" customFormat="1" ht="10.5" customHeight="1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AA14" s="98"/>
      <c r="AB14" s="52"/>
      <c r="AC14" s="52"/>
      <c r="AD14" s="52"/>
      <c r="AE14" s="52"/>
      <c r="AF14" s="52"/>
      <c r="AG14" s="60"/>
      <c r="AH14" s="60"/>
      <c r="AI14" s="60"/>
      <c r="AJ14" s="83"/>
      <c r="AK14" s="83"/>
      <c r="AL14" s="83"/>
      <c r="AM14" s="60"/>
      <c r="AN14" s="60"/>
      <c r="AO14" s="60"/>
      <c r="AP14" s="83"/>
      <c r="AQ14" s="83"/>
      <c r="AR14" s="83"/>
      <c r="AS14" s="60"/>
      <c r="AT14" s="60"/>
      <c r="AU14" s="60"/>
      <c r="AV14" s="52"/>
      <c r="AW14" s="52"/>
      <c r="AX14" s="52"/>
      <c r="AY14" s="52"/>
      <c r="AZ14" s="52"/>
      <c r="BA14" s="52"/>
      <c r="BB14" s="60"/>
      <c r="BC14" s="60"/>
      <c r="BD14" s="60"/>
      <c r="BE14" s="83"/>
      <c r="BF14" s="83"/>
      <c r="BG14" s="83"/>
      <c r="BH14" s="60"/>
      <c r="BI14" s="60"/>
      <c r="BJ14" s="60"/>
      <c r="BK14" s="83"/>
      <c r="BL14" s="83"/>
      <c r="BM14" s="83"/>
      <c r="BN14" s="60"/>
      <c r="BO14" s="60"/>
      <c r="BP14" s="60"/>
    </row>
    <row r="15" spans="1:71" s="2" customFormat="1" ht="10.5" customHeight="1"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AA15" s="98"/>
      <c r="AB15" s="52"/>
      <c r="AC15" s="52"/>
      <c r="AD15" s="52"/>
      <c r="AE15" s="52"/>
      <c r="AF15" s="52"/>
      <c r="AG15" s="60"/>
      <c r="AH15" s="60"/>
      <c r="AI15" s="60"/>
      <c r="AJ15" s="83"/>
      <c r="AK15" s="83"/>
      <c r="AL15" s="83"/>
      <c r="AM15" s="60"/>
      <c r="AN15" s="60"/>
      <c r="AO15" s="60"/>
      <c r="AP15" s="83"/>
      <c r="AQ15" s="83"/>
      <c r="AR15" s="83"/>
      <c r="AS15" s="60"/>
      <c r="AT15" s="60"/>
      <c r="AU15" s="60"/>
      <c r="AV15" s="52"/>
      <c r="AW15" s="52"/>
      <c r="AX15" s="52"/>
      <c r="AY15" s="52"/>
      <c r="AZ15" s="52"/>
      <c r="BA15" s="52"/>
      <c r="BB15" s="60"/>
      <c r="BC15" s="60"/>
      <c r="BD15" s="60"/>
      <c r="BE15" s="83"/>
      <c r="BF15" s="83"/>
      <c r="BG15" s="83"/>
      <c r="BH15" s="60"/>
      <c r="BI15" s="60"/>
      <c r="BJ15" s="60"/>
      <c r="BK15" s="83"/>
      <c r="BL15" s="83"/>
      <c r="BM15" s="83"/>
      <c r="BN15" s="60"/>
      <c r="BO15" s="60"/>
      <c r="BP15" s="60"/>
    </row>
    <row r="16" spans="1:71" s="2" customFormat="1" ht="10.5" customHeight="1"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AA16" s="98" t="s">
        <v>13</v>
      </c>
      <c r="AB16" s="52"/>
      <c r="AC16" s="52"/>
      <c r="AD16" s="52"/>
      <c r="AE16" s="52"/>
      <c r="AF16" s="52"/>
      <c r="AG16" s="60">
        <f>'9月（振込先等）'!AG16:AU19</f>
        <v>0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52" t="s">
        <v>15</v>
      </c>
      <c r="AW16" s="52"/>
      <c r="AX16" s="52"/>
      <c r="AY16" s="52"/>
      <c r="AZ16" s="52"/>
      <c r="BA16" s="52"/>
      <c r="BB16" s="60">
        <f>'9月（振込先等）'!BB16:BP19</f>
        <v>0</v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1"/>
    </row>
    <row r="17" spans="3:68" s="2" customFormat="1" ht="10.5" customHeight="1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AA17" s="98"/>
      <c r="AB17" s="52"/>
      <c r="AC17" s="52"/>
      <c r="AD17" s="52"/>
      <c r="AE17" s="52"/>
      <c r="AF17" s="52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52"/>
      <c r="AW17" s="52"/>
      <c r="AX17" s="52"/>
      <c r="AY17" s="52"/>
      <c r="AZ17" s="52"/>
      <c r="BA17" s="52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1"/>
    </row>
    <row r="18" spans="3:68" s="2" customFormat="1" ht="10.5" customHeight="1"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AA18" s="98"/>
      <c r="AB18" s="52"/>
      <c r="AC18" s="52"/>
      <c r="AD18" s="52"/>
      <c r="AE18" s="52"/>
      <c r="AF18" s="52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52"/>
      <c r="AW18" s="52"/>
      <c r="AX18" s="52"/>
      <c r="AY18" s="52"/>
      <c r="AZ18" s="52"/>
      <c r="BA18" s="52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1"/>
    </row>
    <row r="19" spans="3:68" s="2" customFormat="1" ht="10.5" customHeight="1"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AA19" s="98"/>
      <c r="AB19" s="52"/>
      <c r="AC19" s="52"/>
      <c r="AD19" s="52"/>
      <c r="AE19" s="52"/>
      <c r="AF19" s="52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52"/>
      <c r="AW19" s="52"/>
      <c r="AX19" s="52"/>
      <c r="AY19" s="52"/>
      <c r="AZ19" s="52"/>
      <c r="BA19" s="52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1"/>
    </row>
    <row r="20" spans="3:68" s="2" customFormat="1" ht="10.5" customHeight="1"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AA20" s="98" t="s">
        <v>17</v>
      </c>
      <c r="AB20" s="52"/>
      <c r="AC20" s="52"/>
      <c r="AD20" s="52"/>
      <c r="AE20" s="52"/>
      <c r="AF20" s="52"/>
      <c r="AG20" s="114" t="s">
        <v>18</v>
      </c>
      <c r="AH20" s="114"/>
      <c r="AI20" s="114"/>
      <c r="AJ20" s="114"/>
      <c r="AK20" s="114"/>
      <c r="AL20" s="115"/>
      <c r="AM20" s="118" t="s">
        <v>19</v>
      </c>
      <c r="AN20" s="119"/>
      <c r="AO20" s="120"/>
      <c r="AP20" s="124" t="s">
        <v>20</v>
      </c>
      <c r="AQ20" s="114"/>
      <c r="AR20" s="114"/>
      <c r="AS20" s="114"/>
      <c r="AT20" s="114"/>
      <c r="AU20" s="114"/>
      <c r="AV20" s="52" t="s">
        <v>21</v>
      </c>
      <c r="AW20" s="52"/>
      <c r="AX20" s="52"/>
      <c r="AY20" s="52"/>
      <c r="AZ20" s="52"/>
      <c r="BA20" s="52"/>
      <c r="BB20" s="60">
        <f>'9月（振込先等）'!BB20:BP23</f>
        <v>0</v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1"/>
    </row>
    <row r="21" spans="3:68" s="2" customFormat="1" ht="10.5" customHeight="1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AA21" s="98"/>
      <c r="AB21" s="52"/>
      <c r="AC21" s="52"/>
      <c r="AD21" s="52"/>
      <c r="AE21" s="52"/>
      <c r="AF21" s="52"/>
      <c r="AG21" s="116"/>
      <c r="AH21" s="116"/>
      <c r="AI21" s="116"/>
      <c r="AJ21" s="116"/>
      <c r="AK21" s="116"/>
      <c r="AL21" s="117"/>
      <c r="AM21" s="121"/>
      <c r="AN21" s="122"/>
      <c r="AO21" s="123"/>
      <c r="AP21" s="125"/>
      <c r="AQ21" s="116"/>
      <c r="AR21" s="116"/>
      <c r="AS21" s="116"/>
      <c r="AT21" s="116"/>
      <c r="AU21" s="116"/>
      <c r="AV21" s="52"/>
      <c r="AW21" s="52"/>
      <c r="AX21" s="52"/>
      <c r="AY21" s="52"/>
      <c r="AZ21" s="52"/>
      <c r="BA21" s="52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1"/>
    </row>
    <row r="22" spans="3:68" s="2" customFormat="1" ht="10.5" customHeight="1"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AA22" s="98"/>
      <c r="AB22" s="52"/>
      <c r="AC22" s="52"/>
      <c r="AD22" s="52"/>
      <c r="AE22" s="52"/>
      <c r="AF22" s="52"/>
      <c r="AG22" s="99" t="s">
        <v>23</v>
      </c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1"/>
      <c r="AV22" s="52"/>
      <c r="AW22" s="52"/>
      <c r="AX22" s="52"/>
      <c r="AY22" s="52"/>
      <c r="AZ22" s="52"/>
      <c r="BA22" s="52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1"/>
    </row>
    <row r="23" spans="3:68" s="2" customFormat="1" ht="10.5" customHeight="1"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AA23" s="98"/>
      <c r="AB23" s="52"/>
      <c r="AC23" s="52"/>
      <c r="AD23" s="52"/>
      <c r="AE23" s="52"/>
      <c r="AF23" s="52"/>
      <c r="AG23" s="102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4"/>
      <c r="AV23" s="52"/>
      <c r="AW23" s="52"/>
      <c r="AX23" s="52"/>
      <c r="AY23" s="52"/>
      <c r="AZ23" s="52"/>
      <c r="BA23" s="52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1"/>
    </row>
    <row r="24" spans="3:68" s="2" customFormat="1" ht="10.5" customHeight="1"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AA24" s="77" t="s">
        <v>24</v>
      </c>
      <c r="AB24" s="78"/>
      <c r="AC24" s="78"/>
      <c r="AD24" s="78"/>
      <c r="AE24" s="78"/>
      <c r="AF24" s="78"/>
      <c r="AG24" s="105" t="s">
        <v>25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7"/>
    </row>
    <row r="25" spans="3:68" s="2" customFormat="1" ht="10.5" customHeight="1"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AA25" s="77"/>
      <c r="AB25" s="78"/>
      <c r="AC25" s="78"/>
      <c r="AD25" s="78"/>
      <c r="AE25" s="78"/>
      <c r="AF25" s="78"/>
      <c r="AG25" s="108">
        <f>'9月（振込先等）'!AG25:BP27</f>
        <v>0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10"/>
    </row>
    <row r="26" spans="3:68" s="2" customFormat="1" ht="10.5" customHeight="1"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AA26" s="77"/>
      <c r="AB26" s="78"/>
      <c r="AC26" s="78"/>
      <c r="AD26" s="78"/>
      <c r="AE26" s="78"/>
      <c r="AF26" s="78"/>
      <c r="AG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10"/>
    </row>
    <row r="27" spans="3:68" s="2" customFormat="1" ht="10.5" customHeight="1"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AA27" s="77"/>
      <c r="AB27" s="78"/>
      <c r="AC27" s="78"/>
      <c r="AD27" s="78"/>
      <c r="AE27" s="78"/>
      <c r="AF27" s="78"/>
      <c r="AG27" s="111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3"/>
    </row>
    <row r="28" spans="3:68" s="2" customFormat="1" ht="10.5" customHeight="1">
      <c r="AA28" s="127" t="s">
        <v>27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9"/>
      <c r="AN28" s="136" t="s">
        <v>28</v>
      </c>
      <c r="AO28" s="136"/>
      <c r="AP28" s="136"/>
      <c r="AQ28" s="62">
        <f>'9月（振込先等）'!AQ28:AR31</f>
        <v>0</v>
      </c>
      <c r="AR28" s="62"/>
      <c r="AS28" s="62">
        <f>'9月（振込先等）'!AS28:AT31</f>
        <v>0</v>
      </c>
      <c r="AT28" s="62"/>
      <c r="AU28" s="62">
        <f>'9月（振込先等）'!AU28:AV31</f>
        <v>0</v>
      </c>
      <c r="AV28" s="62"/>
      <c r="AW28" s="62">
        <f>'9月（振込先等）'!AW28:AX31</f>
        <v>0</v>
      </c>
      <c r="AX28" s="62"/>
      <c r="AY28" s="62">
        <f>'9月（振込先等）'!AY28:AZ31</f>
        <v>0</v>
      </c>
      <c r="AZ28" s="62"/>
      <c r="BA28" s="62">
        <f>'9月（振込先等）'!BA28:BB31</f>
        <v>0</v>
      </c>
      <c r="BB28" s="62"/>
      <c r="BC28" s="62">
        <f>'9月（振込先等）'!BC28:BD31</f>
        <v>0</v>
      </c>
      <c r="BD28" s="62"/>
      <c r="BE28" s="62">
        <f>'9月（振込先等）'!BE28:BF31</f>
        <v>0</v>
      </c>
      <c r="BF28" s="62"/>
      <c r="BG28" s="62">
        <f>'9月（振込先等）'!BG28:BH31</f>
        <v>0</v>
      </c>
      <c r="BH28" s="62"/>
      <c r="BI28" s="62">
        <f>'9月（振込先等）'!BI28:BJ31</f>
        <v>0</v>
      </c>
      <c r="BJ28" s="62"/>
      <c r="BK28" s="62">
        <f>'9月（振込先等）'!BK28:BL31</f>
        <v>0</v>
      </c>
      <c r="BL28" s="62"/>
      <c r="BM28" s="62">
        <f>'9月（振込先等）'!BM28:BN31</f>
        <v>0</v>
      </c>
      <c r="BN28" s="62"/>
      <c r="BO28" s="62">
        <f>'9月（振込先等）'!BO28:BP31</f>
        <v>0</v>
      </c>
      <c r="BP28" s="64"/>
    </row>
    <row r="29" spans="3:68" s="2" customFormat="1" ht="10.5" customHeight="1">
      <c r="AA29" s="130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2"/>
      <c r="AN29" s="136"/>
      <c r="AO29" s="136"/>
      <c r="AP29" s="136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4"/>
    </row>
    <row r="30" spans="3:68" s="2" customFormat="1" ht="10.5" customHeight="1">
      <c r="AA30" s="130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2"/>
      <c r="AN30" s="136"/>
      <c r="AO30" s="136"/>
      <c r="AP30" s="136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4"/>
    </row>
    <row r="31" spans="3:68" s="2" customFormat="1" ht="10.5" customHeight="1" thickBot="1">
      <c r="AA31" s="133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5"/>
      <c r="AN31" s="137"/>
      <c r="AO31" s="137"/>
      <c r="AP31" s="137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5"/>
    </row>
    <row r="32" spans="3:68" s="2" customFormat="1" ht="9.75" customHeight="1"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1:124" s="2" customFormat="1" ht="10.5" customHeight="1">
      <c r="B33" s="126" t="s">
        <v>29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BK33" s="1"/>
      <c r="BL33" s="1"/>
      <c r="BM33" s="1"/>
      <c r="BN33" s="1"/>
      <c r="BO33" s="1"/>
      <c r="BP33" s="1"/>
    </row>
    <row r="34" spans="1:124" s="2" customFormat="1" ht="10.5" customHeight="1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BK34" s="1"/>
      <c r="BL34" s="1"/>
      <c r="BM34" s="1"/>
      <c r="BN34" s="1"/>
      <c r="BO34" s="1"/>
      <c r="BP34" s="1"/>
    </row>
    <row r="35" spans="1:124" s="2" customFormat="1" ht="10.5" customHeigh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</row>
    <row r="36" spans="1:124" s="2" customFormat="1" ht="10.5" customHeight="1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spans="1:124" s="2" customFormat="1" ht="10.5" customHeight="1" thickBot="1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spans="1:124" s="2" customFormat="1" ht="10.5" customHeight="1">
      <c r="A38" s="164" t="s">
        <v>30</v>
      </c>
      <c r="B38" s="71"/>
      <c r="C38" s="71"/>
      <c r="D38" s="71"/>
      <c r="E38" s="71"/>
      <c r="F38" s="71"/>
      <c r="G38" s="71"/>
      <c r="H38" s="71"/>
      <c r="I38" s="71"/>
      <c r="J38" s="71"/>
      <c r="K38" s="71" t="s">
        <v>31</v>
      </c>
      <c r="L38" s="71"/>
      <c r="M38" s="71"/>
      <c r="N38" s="71"/>
      <c r="O38" s="71"/>
      <c r="P38" s="71"/>
      <c r="Q38" s="71"/>
      <c r="R38" s="71"/>
      <c r="S38" s="71"/>
      <c r="T38" s="71"/>
      <c r="U38" s="71" t="s">
        <v>32</v>
      </c>
      <c r="V38" s="71"/>
      <c r="W38" s="71"/>
      <c r="X38" s="71"/>
      <c r="Y38" s="71"/>
      <c r="Z38" s="71"/>
      <c r="AA38" s="71"/>
      <c r="AB38" s="71"/>
      <c r="AC38" s="71"/>
      <c r="AD38" s="71"/>
      <c r="AE38" s="71" t="s">
        <v>33</v>
      </c>
      <c r="AF38" s="71"/>
      <c r="AG38" s="71"/>
      <c r="AH38" s="71"/>
      <c r="AI38" s="71"/>
      <c r="AJ38" s="71"/>
      <c r="AK38" s="71"/>
      <c r="AL38" s="71"/>
      <c r="AM38" s="71"/>
      <c r="AN38" s="71"/>
      <c r="AO38" s="71" t="s">
        <v>34</v>
      </c>
      <c r="AP38" s="71"/>
      <c r="AQ38" s="71"/>
      <c r="AR38" s="71"/>
      <c r="AS38" s="71"/>
      <c r="AT38" s="71"/>
      <c r="AU38" s="71"/>
      <c r="AV38" s="71"/>
      <c r="AW38" s="70" t="s">
        <v>35</v>
      </c>
      <c r="AX38" s="71"/>
      <c r="AY38" s="71"/>
      <c r="AZ38" s="71"/>
      <c r="BA38" s="71"/>
      <c r="BB38" s="71"/>
      <c r="BC38" s="71"/>
      <c r="BD38" s="71"/>
      <c r="BE38" s="71"/>
      <c r="BF38" s="71"/>
      <c r="BG38" s="71" t="s">
        <v>36</v>
      </c>
      <c r="BH38" s="71"/>
      <c r="BI38" s="71"/>
      <c r="BJ38" s="71"/>
      <c r="BK38" s="71"/>
      <c r="BL38" s="71"/>
      <c r="BM38" s="71"/>
      <c r="BN38" s="71"/>
      <c r="BO38" s="71"/>
      <c r="BP38" s="138"/>
    </row>
    <row r="39" spans="1:124" s="2" customFormat="1" ht="10.5" customHeight="1">
      <c r="A39" s="165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139"/>
    </row>
    <row r="40" spans="1:124" s="2" customFormat="1" ht="10.5" customHeight="1">
      <c r="A40" s="165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139"/>
    </row>
    <row r="41" spans="1:124" s="2" customFormat="1" ht="10.5" customHeight="1">
      <c r="A41" s="146">
        <f>'9月（振込先等）'!BG41</f>
        <v>0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50">
        <v>0</v>
      </c>
      <c r="L41" s="150"/>
      <c r="M41" s="150"/>
      <c r="N41" s="150"/>
      <c r="O41" s="150"/>
      <c r="P41" s="150"/>
      <c r="Q41" s="150"/>
      <c r="R41" s="150"/>
      <c r="S41" s="150"/>
      <c r="T41" s="150"/>
      <c r="U41" s="142">
        <f>A41-K41</f>
        <v>0</v>
      </c>
      <c r="V41" s="142"/>
      <c r="W41" s="142"/>
      <c r="X41" s="142"/>
      <c r="Y41" s="142"/>
      <c r="Z41" s="142"/>
      <c r="AA41" s="142"/>
      <c r="AB41" s="142"/>
      <c r="AC41" s="142"/>
      <c r="AD41" s="142"/>
      <c r="AE41" s="142">
        <f>'10月（内訳）'!AM48</f>
        <v>0</v>
      </c>
      <c r="AF41" s="142"/>
      <c r="AG41" s="142"/>
      <c r="AH41" s="142"/>
      <c r="AI41" s="142"/>
      <c r="AJ41" s="142"/>
      <c r="AK41" s="142"/>
      <c r="AL41" s="142"/>
      <c r="AM41" s="142"/>
      <c r="AN41" s="142"/>
      <c r="AO41" s="152" t="str">
        <f>'10月（内訳）'!AG42</f>
        <v/>
      </c>
      <c r="AP41" s="153"/>
      <c r="AQ41" s="154"/>
      <c r="AR41" s="140" t="str">
        <f>'10月（内訳）'!AW42</f>
        <v/>
      </c>
      <c r="AS41" s="140"/>
      <c r="AT41" s="140"/>
      <c r="AU41" s="140"/>
      <c r="AV41" s="141"/>
      <c r="AW41" s="142">
        <f>SUM(AE41,AR41,AR44)</f>
        <v>0</v>
      </c>
      <c r="AX41" s="142"/>
      <c r="AY41" s="142"/>
      <c r="AZ41" s="142"/>
      <c r="BA41" s="142"/>
      <c r="BB41" s="142"/>
      <c r="BC41" s="142"/>
      <c r="BD41" s="142"/>
      <c r="BE41" s="142"/>
      <c r="BF41" s="142"/>
      <c r="BG41" s="142">
        <f>SUM(U41,AW41)</f>
        <v>0</v>
      </c>
      <c r="BH41" s="142"/>
      <c r="BI41" s="142"/>
      <c r="BJ41" s="142"/>
      <c r="BK41" s="142"/>
      <c r="BL41" s="142"/>
      <c r="BM41" s="142"/>
      <c r="BN41" s="142"/>
      <c r="BO41" s="142"/>
      <c r="BP41" s="144"/>
    </row>
    <row r="42" spans="1:124" s="2" customFormat="1" ht="10.5" customHeight="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55"/>
      <c r="AP42" s="156"/>
      <c r="AQ42" s="157"/>
      <c r="AR42" s="66"/>
      <c r="AS42" s="66"/>
      <c r="AT42" s="66"/>
      <c r="AU42" s="66"/>
      <c r="AV42" s="67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4"/>
    </row>
    <row r="43" spans="1:124" s="2" customFormat="1" ht="10.5" customHeight="1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55"/>
      <c r="AP43" s="156"/>
      <c r="AQ43" s="157"/>
      <c r="AR43" s="66"/>
      <c r="AS43" s="66"/>
      <c r="AT43" s="66"/>
      <c r="AU43" s="66"/>
      <c r="AV43" s="67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4"/>
    </row>
    <row r="44" spans="1:124" s="2" customFormat="1" ht="10.5" customHeight="1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58" t="str">
        <f>'10月（内訳）'!AG44</f>
        <v/>
      </c>
      <c r="AP44" s="159"/>
      <c r="AQ44" s="160"/>
      <c r="AR44" s="66" t="str">
        <f>'10月（内訳）'!AW44</f>
        <v/>
      </c>
      <c r="AS44" s="66"/>
      <c r="AT44" s="66"/>
      <c r="AU44" s="66"/>
      <c r="AV44" s="67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4"/>
    </row>
    <row r="45" spans="1:124" s="2" customFormat="1" ht="10.5" customHeight="1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58"/>
      <c r="AP45" s="159"/>
      <c r="AQ45" s="160"/>
      <c r="AR45" s="66"/>
      <c r="AS45" s="66"/>
      <c r="AT45" s="66"/>
      <c r="AU45" s="66"/>
      <c r="AV45" s="67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4"/>
    </row>
    <row r="46" spans="1:124" s="2" customFormat="1" ht="10.5" customHeight="1" thickBot="1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61"/>
      <c r="AP46" s="162"/>
      <c r="AQ46" s="163"/>
      <c r="AR46" s="68"/>
      <c r="AS46" s="68"/>
      <c r="AT46" s="68"/>
      <c r="AU46" s="68"/>
      <c r="AV46" s="69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5"/>
    </row>
    <row r="47" spans="1:124" s="10" customFormat="1" ht="12" customHeight="1">
      <c r="A47" s="8" t="s">
        <v>87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Q47" s="11"/>
      <c r="BR47" s="11"/>
      <c r="BS47" s="11"/>
      <c r="BT47" s="11"/>
      <c r="BU47" s="11"/>
    </row>
    <row r="48" spans="1:124" s="10" customFormat="1" ht="12" customHeight="1">
      <c r="A48" s="8" t="s">
        <v>93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Q48" s="11"/>
      <c r="BR48" s="11"/>
      <c r="BS48" s="11"/>
      <c r="BT48" s="11"/>
      <c r="BU48" s="11"/>
      <c r="DG48" s="12"/>
      <c r="DH48" s="12"/>
      <c r="DI48" s="12"/>
      <c r="DJ48" s="12"/>
      <c r="DK48" s="12"/>
      <c r="DL48" s="12"/>
      <c r="DM48" s="12"/>
      <c r="DN48" s="13"/>
      <c r="DO48" s="12"/>
      <c r="DP48" s="12"/>
      <c r="DQ48" s="12"/>
      <c r="DR48" s="12"/>
      <c r="DS48" s="12"/>
      <c r="DT48" s="12"/>
    </row>
    <row r="49" spans="1:124" s="10" customFormat="1" ht="12" customHeight="1">
      <c r="A49" s="8" t="s">
        <v>91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Q49" s="11"/>
      <c r="BR49" s="11"/>
      <c r="BS49" s="11"/>
      <c r="BT49" s="11"/>
      <c r="BU49" s="11"/>
      <c r="DG49" s="12"/>
      <c r="DH49" s="12"/>
      <c r="DI49" s="12"/>
      <c r="DJ49" s="12"/>
      <c r="DK49" s="12"/>
      <c r="DL49" s="12"/>
      <c r="DM49" s="12"/>
      <c r="DN49" s="13"/>
      <c r="DO49" s="12"/>
      <c r="DP49" s="12"/>
      <c r="DQ49" s="12"/>
      <c r="DR49" s="12"/>
      <c r="DS49" s="12"/>
      <c r="DT49" s="12"/>
    </row>
    <row r="50" spans="1:124" s="10" customFormat="1" ht="12" customHeight="1">
      <c r="A50" s="8" t="s">
        <v>88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53" t="s">
        <v>37</v>
      </c>
      <c r="BH50" s="53"/>
      <c r="BI50" s="53"/>
      <c r="BJ50" s="53"/>
      <c r="BK50" s="53"/>
      <c r="BL50" s="53"/>
      <c r="BM50" s="53"/>
      <c r="BN50" s="53"/>
      <c r="BO50" s="53"/>
      <c r="BP50" s="53"/>
      <c r="BQ50" s="11"/>
      <c r="BR50" s="11"/>
      <c r="BS50" s="11"/>
      <c r="BT50" s="11"/>
      <c r="BU50" s="11"/>
      <c r="DG50" s="12"/>
      <c r="DH50" s="12"/>
      <c r="DI50" s="12"/>
      <c r="DJ50" s="12"/>
      <c r="DK50" s="12"/>
      <c r="DL50" s="12"/>
      <c r="DM50" s="12"/>
    </row>
    <row r="51" spans="1:124" s="10" customFormat="1" ht="12" customHeight="1">
      <c r="A51" s="15" t="s">
        <v>38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9"/>
      <c r="BB51" s="9"/>
      <c r="BC51" s="9"/>
      <c r="BD51" s="9"/>
      <c r="BE51" s="9"/>
      <c r="BF51" s="9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11"/>
      <c r="BR51" s="11"/>
      <c r="BS51" s="11"/>
      <c r="BT51" s="11"/>
      <c r="BU51" s="11"/>
    </row>
    <row r="52" spans="1:124" s="10" customFormat="1" ht="12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G52" s="12"/>
      <c r="DH52" s="12"/>
      <c r="DI52" s="12"/>
      <c r="DJ52" s="12"/>
      <c r="DK52" s="12"/>
      <c r="DL52" s="12"/>
      <c r="DM52" s="12"/>
      <c r="DN52" s="13"/>
      <c r="DO52" s="12"/>
      <c r="DP52" s="12"/>
      <c r="DQ52" s="12"/>
      <c r="DR52" s="12"/>
      <c r="DS52" s="12"/>
      <c r="DT52" s="12"/>
    </row>
    <row r="53" spans="1:124" s="10" customFormat="1" ht="12" customHeigh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G53" s="12"/>
      <c r="DH53" s="12"/>
      <c r="DI53" s="12"/>
      <c r="DJ53" s="12"/>
      <c r="DK53" s="12"/>
      <c r="DL53" s="12"/>
      <c r="DM53" s="12"/>
    </row>
    <row r="54" spans="1:124" s="10" customFormat="1" ht="12" customHeight="1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4" ht="13.5" customHeight="1"/>
    <row r="56" spans="1:124" ht="13.5" customHeight="1">
      <c r="A56" s="17"/>
      <c r="B56" s="17"/>
      <c r="C56" s="17"/>
      <c r="D56" s="17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7"/>
      <c r="W56" s="17"/>
      <c r="X56" s="17"/>
      <c r="Y56" s="17"/>
    </row>
    <row r="57" spans="1:124" ht="13.5" customHeight="1">
      <c r="A57" s="17"/>
      <c r="B57" s="17"/>
      <c r="C57" s="17"/>
      <c r="D57" s="17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7"/>
      <c r="W57" s="17"/>
      <c r="X57" s="17"/>
      <c r="Y57" s="17"/>
      <c r="AO57" s="18"/>
      <c r="AP57" s="18"/>
      <c r="AQ57" s="18"/>
      <c r="AR57" s="18"/>
      <c r="AS57" s="18"/>
      <c r="AT57" s="18"/>
      <c r="AU57" s="18"/>
    </row>
    <row r="58" spans="1:124" ht="13.5" customHeight="1">
      <c r="A58" s="17"/>
      <c r="B58" s="17"/>
      <c r="C58" s="17"/>
      <c r="D58" s="17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7"/>
      <c r="W58" s="17"/>
      <c r="X58" s="17"/>
      <c r="Y58" s="17"/>
      <c r="AN58" s="18"/>
      <c r="AO58" s="18"/>
      <c r="AP58" s="18"/>
      <c r="AQ58" s="18"/>
      <c r="AR58" s="18"/>
      <c r="AS58" s="18"/>
      <c r="AT58" s="18"/>
      <c r="AU58" s="18"/>
    </row>
    <row r="59" spans="1:124" ht="13.5" customHeight="1">
      <c r="A59" s="17"/>
      <c r="B59" s="17"/>
      <c r="C59" s="17"/>
      <c r="D59" s="17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7"/>
      <c r="W59" s="17"/>
      <c r="X59" s="17"/>
      <c r="Y59" s="17"/>
      <c r="AN59" s="18"/>
      <c r="AO59" s="18"/>
      <c r="AP59" s="18"/>
      <c r="AQ59" s="18"/>
      <c r="AR59" s="18"/>
      <c r="AS59" s="18"/>
      <c r="AT59" s="18"/>
      <c r="AU59" s="18"/>
    </row>
    <row r="60" spans="1:124" ht="13.5" customHeight="1">
      <c r="A60" s="17"/>
      <c r="B60" s="17"/>
      <c r="C60" s="17"/>
      <c r="D60" s="17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7"/>
      <c r="W60" s="17"/>
      <c r="X60" s="17"/>
      <c r="Y60" s="17"/>
    </row>
    <row r="61" spans="1:124" ht="13.5" customHeight="1">
      <c r="A61" s="17"/>
      <c r="B61" s="17"/>
      <c r="C61" s="17"/>
      <c r="D61" s="17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7"/>
      <c r="W61" s="17"/>
      <c r="X61" s="17"/>
      <c r="Y61" s="17"/>
    </row>
    <row r="62" spans="1:124" ht="13.5" customHeight="1">
      <c r="A62" s="17"/>
      <c r="B62" s="17"/>
      <c r="C62" s="17"/>
      <c r="D62" s="17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7"/>
      <c r="W62" s="17"/>
      <c r="X62" s="17"/>
      <c r="Y62" s="17"/>
    </row>
    <row r="63" spans="1:124" ht="13.5" customHeight="1">
      <c r="A63" s="17"/>
      <c r="B63" s="17"/>
      <c r="C63" s="17"/>
      <c r="D63" s="17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7"/>
      <c r="W63" s="17"/>
      <c r="X63" s="17"/>
      <c r="Y63" s="17"/>
    </row>
    <row r="64" spans="1:124" ht="13.5" customHeight="1">
      <c r="A64" s="12"/>
      <c r="B64" s="12"/>
      <c r="C64" s="12"/>
      <c r="D64" s="12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3.5" customHeight="1">
      <c r="A65" s="12"/>
      <c r="B65" s="12"/>
      <c r="C65" s="12"/>
      <c r="D65" s="12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3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3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3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3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3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3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3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3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3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3.5" customHeight="1"/>
    <row r="79" spans="1:25" ht="13.5" customHeight="1"/>
    <row r="80" spans="1:25" ht="13.5" customHeight="1"/>
    <row r="100" spans="1:26">
      <c r="A100" s="2" t="s">
        <v>39</v>
      </c>
      <c r="B100" s="2" t="s">
        <v>40</v>
      </c>
      <c r="K100" s="2" t="s">
        <v>40</v>
      </c>
      <c r="L100" s="2" t="s">
        <v>40</v>
      </c>
      <c r="M100" s="2" t="s">
        <v>40</v>
      </c>
      <c r="Y100" s="2" t="s">
        <v>40</v>
      </c>
      <c r="Z100" s="2" t="s">
        <v>40</v>
      </c>
    </row>
  </sheetData>
  <sheetProtection algorithmName="SHA-512" hashValue="epeJt4+uGXiiHCxV0CsKVy8zyg/dO/3wevDtKeyl4A30EkedgdkoI6a+SDcgd0pktWv6gYu71+V8AKpp7ko4lg==" saltValue="pnkCyENWzown7GX+FKLmeA==" spinCount="100000" sheet="1" selectLockedCells="1"/>
  <mergeCells count="72">
    <mergeCell ref="BG38:BP40"/>
    <mergeCell ref="AR41:AV43"/>
    <mergeCell ref="AW41:BF46"/>
    <mergeCell ref="BG41:BP46"/>
    <mergeCell ref="A41:J46"/>
    <mergeCell ref="K41:T46"/>
    <mergeCell ref="U41:AD46"/>
    <mergeCell ref="AE41:AN46"/>
    <mergeCell ref="AO41:AQ43"/>
    <mergeCell ref="AO44:AQ46"/>
    <mergeCell ref="A38:J40"/>
    <mergeCell ref="K38:T40"/>
    <mergeCell ref="U38:AD40"/>
    <mergeCell ref="AE38:AN40"/>
    <mergeCell ref="AO38:AV40"/>
    <mergeCell ref="B33:Y37"/>
    <mergeCell ref="AW28:AX31"/>
    <mergeCell ref="AY28:AZ31"/>
    <mergeCell ref="BA28:BB31"/>
    <mergeCell ref="BC28:BD31"/>
    <mergeCell ref="AA28:AM31"/>
    <mergeCell ref="AN28:AP31"/>
    <mergeCell ref="AQ28:AR31"/>
    <mergeCell ref="AS28:AT31"/>
    <mergeCell ref="AU28:AV31"/>
    <mergeCell ref="C11:X27"/>
    <mergeCell ref="AA12:AF15"/>
    <mergeCell ref="AG12:AI15"/>
    <mergeCell ref="AJ12:AL15"/>
    <mergeCell ref="AM12:AO15"/>
    <mergeCell ref="AA16:AF19"/>
    <mergeCell ref="AG16:AU19"/>
    <mergeCell ref="AS12:AU15"/>
    <mergeCell ref="AG22:AU23"/>
    <mergeCell ref="AA24:AF27"/>
    <mergeCell ref="AG24:BP24"/>
    <mergeCell ref="AG25:BP27"/>
    <mergeCell ref="AA20:AF23"/>
    <mergeCell ref="AG20:AL21"/>
    <mergeCell ref="AM20:AO21"/>
    <mergeCell ref="AP20:AU21"/>
    <mergeCell ref="AA8:AF11"/>
    <mergeCell ref="AG8:BP11"/>
    <mergeCell ref="AP12:AR15"/>
    <mergeCell ref="Y1:AR4"/>
    <mergeCell ref="AW1:BA2"/>
    <mergeCell ref="BB1:BD2"/>
    <mergeCell ref="BE1:BF2"/>
    <mergeCell ref="BG1:BI2"/>
    <mergeCell ref="BJ1:BK2"/>
    <mergeCell ref="BN12:BP15"/>
    <mergeCell ref="BB12:BD15"/>
    <mergeCell ref="BE12:BG15"/>
    <mergeCell ref="BH12:BJ15"/>
    <mergeCell ref="BK12:BM15"/>
    <mergeCell ref="AV12:BA15"/>
    <mergeCell ref="AV20:BA23"/>
    <mergeCell ref="BG53:BP54"/>
    <mergeCell ref="BL1:BN2"/>
    <mergeCell ref="BO1:BP2"/>
    <mergeCell ref="AV16:BA19"/>
    <mergeCell ref="BB16:BP19"/>
    <mergeCell ref="BB20:BP23"/>
    <mergeCell ref="BI28:BJ31"/>
    <mergeCell ref="BK28:BL31"/>
    <mergeCell ref="BM28:BN31"/>
    <mergeCell ref="BO28:BP31"/>
    <mergeCell ref="BE28:BF31"/>
    <mergeCell ref="BG28:BH31"/>
    <mergeCell ref="AR44:AV46"/>
    <mergeCell ref="BG50:BP51"/>
    <mergeCell ref="AW38:BF40"/>
  </mergeCells>
  <phoneticPr fontId="3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35</xdr:col>
                    <xdr:colOff>76200</xdr:colOff>
                    <xdr:row>19</xdr:row>
                    <xdr:rowOff>9525</xdr:rowOff>
                  </from>
                  <to>
                    <xdr:col>36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19</xdr:row>
                    <xdr:rowOff>9525</xdr:rowOff>
                  </from>
                  <to>
                    <xdr:col>45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0D90F-3FAE-457F-B704-F6F2D737343D}">
  <dimension ref="A1:DS99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31" customWidth="1"/>
    <col min="71" max="71" width="10" style="44" customWidth="1"/>
    <col min="72" max="73" width="10" style="45" customWidth="1"/>
    <col min="74" max="74" width="1.25" style="31" customWidth="1"/>
    <col min="75" max="126" width="1.25" customWidth="1"/>
    <col min="127" max="139" width="0.875" customWidth="1"/>
  </cols>
  <sheetData>
    <row r="1" spans="1:73" s="10" customFormat="1" ht="9.75" customHeight="1">
      <c r="A1" s="177" t="s">
        <v>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AA1" s="1"/>
      <c r="AB1" s="84" t="s">
        <v>0</v>
      </c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6"/>
      <c r="AP1" s="1"/>
      <c r="AQ1" s="1"/>
      <c r="AR1" s="1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  <c r="BQ1" s="11"/>
      <c r="BR1" s="11"/>
      <c r="BS1" s="11"/>
      <c r="BT1" s="11"/>
      <c r="BU1" s="11"/>
    </row>
    <row r="2" spans="1:73" s="10" customFormat="1" ht="9.75" customHeight="1" thickBo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AA2" s="1"/>
      <c r="AB2" s="87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1"/>
      <c r="AQ2" s="1"/>
      <c r="AR2" s="1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  <c r="BQ2" s="11"/>
      <c r="BR2" s="11"/>
      <c r="BS2" s="11"/>
      <c r="BT2" s="11"/>
      <c r="BU2" s="11"/>
    </row>
    <row r="3" spans="1:73" s="10" customFormat="1" ht="1.5" customHeight="1" thickBo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AA3" s="2"/>
      <c r="AB3" s="87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9"/>
      <c r="AP3" s="1"/>
      <c r="AQ3" s="1"/>
      <c r="AR3" s="1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11"/>
      <c r="BR3" s="11"/>
      <c r="BS3" s="11"/>
      <c r="BT3" s="11"/>
      <c r="BU3" s="11"/>
    </row>
    <row r="4" spans="1:73" s="10" customFormat="1" ht="9.75" customHeight="1" thickBo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AA4" s="2"/>
      <c r="AB4" s="90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2"/>
      <c r="AP4" s="1"/>
      <c r="AQ4" s="2"/>
      <c r="AR4" s="166" t="s">
        <v>41</v>
      </c>
      <c r="AS4" s="167"/>
      <c r="AT4" s="167"/>
      <c r="AU4" s="167"/>
      <c r="AV4" s="167"/>
      <c r="AW4" s="170">
        <f>'9月（内訳）'!AW4:BF5</f>
        <v>0</v>
      </c>
      <c r="AX4" s="170"/>
      <c r="AY4" s="170"/>
      <c r="AZ4" s="170"/>
      <c r="BA4" s="170"/>
      <c r="BB4" s="170"/>
      <c r="BC4" s="170"/>
      <c r="BD4" s="170"/>
      <c r="BE4" s="170"/>
      <c r="BF4" s="170"/>
      <c r="BG4" s="19"/>
      <c r="BH4" s="19"/>
      <c r="BI4" s="19"/>
      <c r="BJ4" s="19"/>
      <c r="BK4" s="19"/>
      <c r="BL4" s="19"/>
      <c r="BM4" s="19"/>
      <c r="BN4" s="19"/>
      <c r="BO4" s="19"/>
      <c r="BP4" s="20"/>
      <c r="BQ4" s="11"/>
      <c r="BR4" s="11"/>
      <c r="BS4" s="11"/>
      <c r="BT4" s="11"/>
      <c r="BU4" s="11"/>
    </row>
    <row r="5" spans="1:73" s="10" customFormat="1" ht="9.75" customHeight="1">
      <c r="A5" s="172" t="s">
        <v>43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"/>
      <c r="AQ5" s="5"/>
      <c r="AR5" s="168"/>
      <c r="AS5" s="169"/>
      <c r="AT5" s="169"/>
      <c r="AU5" s="169"/>
      <c r="AV5" s="169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22"/>
      <c r="BH5" s="22"/>
      <c r="BI5" s="22"/>
      <c r="BJ5" s="22"/>
      <c r="BK5" s="22"/>
      <c r="BL5" s="22"/>
      <c r="BM5" s="22"/>
      <c r="BN5" s="22"/>
      <c r="BO5" s="22"/>
      <c r="BP5" s="23"/>
      <c r="BQ5" s="11"/>
      <c r="BR5" s="11"/>
      <c r="BS5" s="11"/>
      <c r="BT5" s="11"/>
    </row>
    <row r="6" spans="1:73" s="10" customFormat="1" ht="9.7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AP6" s="1"/>
      <c r="AQ6" s="2"/>
      <c r="AR6" s="168" t="s">
        <v>44</v>
      </c>
      <c r="AS6" s="169"/>
      <c r="AT6" s="169"/>
      <c r="AU6" s="169"/>
      <c r="AV6" s="169"/>
      <c r="AW6" s="173">
        <f>'9月（内訳）'!AW6:BP7</f>
        <v>0</v>
      </c>
      <c r="AX6" s="173"/>
      <c r="AY6" s="173"/>
      <c r="AZ6" s="173"/>
      <c r="BA6" s="173"/>
      <c r="BB6" s="173"/>
      <c r="BC6" s="173"/>
      <c r="BD6" s="173"/>
      <c r="BE6" s="173"/>
      <c r="BF6" s="173"/>
      <c r="BG6" s="171"/>
      <c r="BH6" s="171"/>
      <c r="BI6" s="171"/>
      <c r="BJ6" s="171"/>
      <c r="BK6" s="171"/>
      <c r="BL6" s="171"/>
      <c r="BM6" s="171"/>
      <c r="BN6" s="171"/>
      <c r="BO6" s="171"/>
      <c r="BP6" s="174"/>
      <c r="BQ6" s="11"/>
      <c r="BR6" s="11"/>
      <c r="BS6" s="11"/>
      <c r="BT6" s="11"/>
    </row>
    <row r="7" spans="1:73" s="10" customFormat="1" ht="9.75" customHeight="1">
      <c r="A7" s="176" t="s">
        <v>46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"/>
      <c r="U7" s="2"/>
      <c r="V7" s="2"/>
      <c r="W7" s="176" t="s">
        <v>47</v>
      </c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2"/>
      <c r="AQ7" s="2"/>
      <c r="AR7" s="168"/>
      <c r="AS7" s="169"/>
      <c r="AT7" s="169"/>
      <c r="AU7" s="169"/>
      <c r="AV7" s="169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5"/>
      <c r="BQ7" s="11"/>
    </row>
    <row r="8" spans="1:73" s="10" customFormat="1" ht="9.75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2"/>
      <c r="U8" s="2"/>
      <c r="V8" s="2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2"/>
      <c r="AQ8" s="2"/>
      <c r="AR8" s="168" t="s">
        <v>48</v>
      </c>
      <c r="AS8" s="169"/>
      <c r="AT8" s="169"/>
      <c r="AU8" s="169"/>
      <c r="AV8" s="169"/>
      <c r="AW8" s="178">
        <f>'9月（内訳）'!AW8:BP12</f>
        <v>0</v>
      </c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9"/>
      <c r="BQ8" s="11"/>
    </row>
    <row r="9" spans="1:73" s="10" customFormat="1" ht="9.75" customHeight="1">
      <c r="A9" s="182">
        <f>BG48</f>
        <v>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2"/>
      <c r="U9" s="2"/>
      <c r="V9" s="2"/>
      <c r="W9" s="180">
        <f>'9月（内訳）'!W9:AO11</f>
        <v>0</v>
      </c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2"/>
      <c r="AQ9" s="2"/>
      <c r="AR9" s="168"/>
      <c r="AS9" s="169"/>
      <c r="AT9" s="169"/>
      <c r="AU9" s="169"/>
      <c r="AV9" s="169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1"/>
      <c r="BQ9" s="11"/>
    </row>
    <row r="10" spans="1:73" s="25" customFormat="1" ht="9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2"/>
      <c r="U10" s="2"/>
      <c r="V10" s="2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"/>
      <c r="AQ10" s="1"/>
      <c r="AR10" s="168"/>
      <c r="AS10" s="169"/>
      <c r="AT10" s="169"/>
      <c r="AU10" s="169"/>
      <c r="AV10" s="169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1"/>
      <c r="BQ10" s="24"/>
    </row>
    <row r="11" spans="1:73" s="25" customFormat="1" ht="9.75" customHeight="1" thickBo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2"/>
      <c r="U11" s="2"/>
      <c r="V11" s="2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"/>
      <c r="AQ11" s="1"/>
      <c r="AR11" s="168"/>
      <c r="AS11" s="169"/>
      <c r="AT11" s="169"/>
      <c r="AU11" s="169"/>
      <c r="AV11" s="169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1"/>
      <c r="BQ11" s="24"/>
    </row>
    <row r="12" spans="1:73" s="25" customFormat="1" ht="2.25" customHeight="1">
      <c r="AR12" s="168"/>
      <c r="AS12" s="169"/>
      <c r="AT12" s="169"/>
      <c r="AU12" s="169"/>
      <c r="AV12" s="169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4"/>
      <c r="BQ12" s="24"/>
      <c r="BR12" s="24"/>
      <c r="BS12" s="24"/>
      <c r="BT12" s="24"/>
      <c r="BU12" s="24"/>
    </row>
    <row r="13" spans="1:73" s="25" customFormat="1" ht="9.75" customHeight="1">
      <c r="A13" s="185" t="s">
        <v>27</v>
      </c>
      <c r="B13" s="185"/>
      <c r="C13" s="185"/>
      <c r="D13" s="185"/>
      <c r="E13" s="185"/>
      <c r="F13" s="185"/>
      <c r="G13" s="186" t="s">
        <v>28</v>
      </c>
      <c r="H13" s="187"/>
      <c r="I13" s="188"/>
      <c r="J13" s="195">
        <f>'9月（内訳）'!J13:J15</f>
        <v>0</v>
      </c>
      <c r="K13" s="195">
        <f>'9月（内訳）'!K13:K15</f>
        <v>0</v>
      </c>
      <c r="L13" s="195">
        <f>'9月（内訳）'!L13:L15</f>
        <v>0</v>
      </c>
      <c r="M13" s="195">
        <f>'9月（内訳）'!M13:M15</f>
        <v>0</v>
      </c>
      <c r="N13" s="195">
        <f>'9月（内訳）'!N13:N15</f>
        <v>0</v>
      </c>
      <c r="O13" s="195">
        <f>'9月（内訳）'!O13:O15</f>
        <v>0</v>
      </c>
      <c r="P13" s="195">
        <f>'9月（内訳）'!P13:P15</f>
        <v>0</v>
      </c>
      <c r="Q13" s="195">
        <f>'9月（内訳）'!Q13:Q15</f>
        <v>0</v>
      </c>
      <c r="R13" s="195">
        <f>'9月（内訳）'!R13:R15</f>
        <v>0</v>
      </c>
      <c r="S13" s="195">
        <f>'9月（内訳）'!S13:S15</f>
        <v>0</v>
      </c>
      <c r="T13" s="195">
        <f>'9月（内訳）'!T13:T15</f>
        <v>0</v>
      </c>
      <c r="U13" s="195">
        <f>'9月（内訳）'!U13:U15</f>
        <v>0</v>
      </c>
      <c r="V13" s="198">
        <f>'9月（内訳）'!V13:V15</f>
        <v>0</v>
      </c>
      <c r="W13" s="172" t="s">
        <v>50</v>
      </c>
      <c r="X13" s="172"/>
      <c r="Y13" s="172"/>
      <c r="Z13" s="172"/>
      <c r="AA13" s="172"/>
      <c r="AB13" s="172"/>
      <c r="AC13" s="172"/>
      <c r="AD13" s="172"/>
      <c r="AE13" s="201"/>
      <c r="AF13" s="201"/>
      <c r="AG13" s="201"/>
      <c r="AR13" s="202"/>
      <c r="AS13" s="203"/>
      <c r="AT13" s="203"/>
      <c r="AU13" s="203"/>
      <c r="AV13" s="203"/>
      <c r="AW13" s="210" t="s">
        <v>51</v>
      </c>
      <c r="AX13" s="210"/>
      <c r="AY13" s="210"/>
      <c r="AZ13" s="210"/>
      <c r="BA13" s="171">
        <f>'9月（内訳）'!BA13:BD14</f>
        <v>0</v>
      </c>
      <c r="BB13" s="171"/>
      <c r="BC13" s="171"/>
      <c r="BD13" s="171"/>
      <c r="BE13" s="210" t="s">
        <v>11</v>
      </c>
      <c r="BF13" s="210"/>
      <c r="BG13" s="171">
        <f>'9月（内訳）'!BG13:BJ14</f>
        <v>0</v>
      </c>
      <c r="BH13" s="171"/>
      <c r="BI13" s="171"/>
      <c r="BJ13" s="171"/>
      <c r="BK13" s="210" t="s">
        <v>11</v>
      </c>
      <c r="BL13" s="210"/>
      <c r="BM13" s="171">
        <f>'9月（内訳）'!BM13:BP14</f>
        <v>0</v>
      </c>
      <c r="BN13" s="171"/>
      <c r="BO13" s="171"/>
      <c r="BP13" s="171"/>
      <c r="BQ13" s="24"/>
      <c r="BR13" s="24"/>
      <c r="BS13" s="24"/>
      <c r="BT13" s="24"/>
      <c r="BU13" s="24"/>
    </row>
    <row r="14" spans="1:73" s="25" customFormat="1" ht="9.75" customHeight="1">
      <c r="A14" s="185"/>
      <c r="B14" s="185"/>
      <c r="C14" s="185"/>
      <c r="D14" s="185"/>
      <c r="E14" s="185"/>
      <c r="F14" s="185"/>
      <c r="G14" s="189"/>
      <c r="H14" s="190"/>
      <c r="I14" s="191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9"/>
      <c r="W14" s="172"/>
      <c r="X14" s="172"/>
      <c r="Y14" s="172"/>
      <c r="Z14" s="172"/>
      <c r="AA14" s="172"/>
      <c r="AB14" s="172"/>
      <c r="AC14" s="172"/>
      <c r="AD14" s="172"/>
      <c r="AE14" s="201"/>
      <c r="AF14" s="201"/>
      <c r="AG14" s="201"/>
      <c r="AO14" s="1"/>
      <c r="AP14" s="1"/>
      <c r="AQ14" s="1"/>
      <c r="AR14" s="202"/>
      <c r="AS14" s="203"/>
      <c r="AT14" s="203"/>
      <c r="AU14" s="203"/>
      <c r="AV14" s="203"/>
      <c r="AW14" s="207"/>
      <c r="AX14" s="207"/>
      <c r="AY14" s="207"/>
      <c r="AZ14" s="207"/>
      <c r="BA14" s="173"/>
      <c r="BB14" s="173"/>
      <c r="BC14" s="173"/>
      <c r="BD14" s="173"/>
      <c r="BE14" s="207"/>
      <c r="BF14" s="207"/>
      <c r="BG14" s="173"/>
      <c r="BH14" s="173"/>
      <c r="BI14" s="173"/>
      <c r="BJ14" s="173"/>
      <c r="BK14" s="207"/>
      <c r="BL14" s="207"/>
      <c r="BM14" s="173"/>
      <c r="BN14" s="173"/>
      <c r="BO14" s="173"/>
      <c r="BP14" s="173"/>
      <c r="BQ14" s="24"/>
      <c r="BR14" s="24"/>
      <c r="BS14" s="24"/>
      <c r="BT14" s="24"/>
      <c r="BU14" s="24"/>
    </row>
    <row r="15" spans="1:73" s="25" customFormat="1" ht="9.75" customHeight="1">
      <c r="A15" s="185"/>
      <c r="B15" s="185"/>
      <c r="C15" s="185"/>
      <c r="D15" s="185"/>
      <c r="E15" s="185"/>
      <c r="F15" s="185"/>
      <c r="G15" s="192"/>
      <c r="H15" s="193"/>
      <c r="I15" s="194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200"/>
      <c r="W15" s="172"/>
      <c r="X15" s="172"/>
      <c r="Y15" s="172"/>
      <c r="Z15" s="172"/>
      <c r="AA15" s="172"/>
      <c r="AB15" s="172"/>
      <c r="AC15" s="172"/>
      <c r="AD15" s="172"/>
      <c r="AE15" s="201"/>
      <c r="AF15" s="201"/>
      <c r="AG15" s="201"/>
      <c r="AH15" s="26"/>
      <c r="AI15" s="26"/>
      <c r="AJ15" s="26"/>
      <c r="AK15" s="26"/>
      <c r="AL15" s="26"/>
      <c r="AM15" s="1"/>
      <c r="AN15" s="1"/>
      <c r="AO15" s="1"/>
      <c r="AP15" s="1"/>
      <c r="AQ15" s="1"/>
      <c r="AR15" s="202"/>
      <c r="AS15" s="203"/>
      <c r="AT15" s="203"/>
      <c r="AU15" s="203"/>
      <c r="AV15" s="203"/>
      <c r="AW15" s="207" t="s">
        <v>12</v>
      </c>
      <c r="AX15" s="207"/>
      <c r="AY15" s="207"/>
      <c r="AZ15" s="207"/>
      <c r="BA15" s="173">
        <f>'9月（内訳）'!BA15:BD16</f>
        <v>0</v>
      </c>
      <c r="BB15" s="173"/>
      <c r="BC15" s="173"/>
      <c r="BD15" s="173"/>
      <c r="BE15" s="207" t="s">
        <v>11</v>
      </c>
      <c r="BF15" s="207"/>
      <c r="BG15" s="173">
        <f>'9月（内訳）'!BG15:BJ16</f>
        <v>0</v>
      </c>
      <c r="BH15" s="173"/>
      <c r="BI15" s="173"/>
      <c r="BJ15" s="173"/>
      <c r="BK15" s="207" t="s">
        <v>11</v>
      </c>
      <c r="BL15" s="207"/>
      <c r="BM15" s="173">
        <f>'9月（内訳）'!BM15:BP16</f>
        <v>0</v>
      </c>
      <c r="BN15" s="173"/>
      <c r="BO15" s="173"/>
      <c r="BP15" s="173"/>
      <c r="BQ15" s="24"/>
      <c r="BR15" s="24"/>
      <c r="BS15" s="24"/>
      <c r="BT15" s="24"/>
      <c r="BU15" s="24"/>
    </row>
    <row r="16" spans="1:73" s="25" customFormat="1" ht="9.75" customHeight="1" thickBot="1">
      <c r="W16" s="1"/>
      <c r="X16" s="206" t="s">
        <v>54</v>
      </c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1"/>
      <c r="AO16" s="1"/>
      <c r="AP16" s="1"/>
      <c r="AQ16" s="1"/>
      <c r="AR16" s="204"/>
      <c r="AS16" s="205"/>
      <c r="AT16" s="205"/>
      <c r="AU16" s="205"/>
      <c r="AV16" s="205"/>
      <c r="AW16" s="208"/>
      <c r="AX16" s="208"/>
      <c r="AY16" s="208"/>
      <c r="AZ16" s="208"/>
      <c r="BA16" s="209"/>
      <c r="BB16" s="209"/>
      <c r="BC16" s="209"/>
      <c r="BD16" s="209"/>
      <c r="BE16" s="208"/>
      <c r="BF16" s="208"/>
      <c r="BG16" s="209"/>
      <c r="BH16" s="209"/>
      <c r="BI16" s="209"/>
      <c r="BJ16" s="209"/>
      <c r="BK16" s="208"/>
      <c r="BL16" s="208"/>
      <c r="BM16" s="209"/>
      <c r="BN16" s="209"/>
      <c r="BO16" s="209"/>
      <c r="BP16" s="209"/>
    </row>
    <row r="17" spans="1:69" s="25" customFormat="1" ht="3" customHeight="1" thickBot="1"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211"/>
      <c r="AL17" s="211"/>
      <c r="AM17" s="211"/>
      <c r="AN17" s="211"/>
      <c r="AO17" s="21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9" s="10" customFormat="1" ht="10.5" customHeight="1">
      <c r="A18" s="212" t="s">
        <v>55</v>
      </c>
      <c r="B18" s="213"/>
      <c r="C18" s="213"/>
      <c r="D18" s="213"/>
      <c r="E18" s="213"/>
      <c r="F18" s="222" t="s">
        <v>56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23"/>
      <c r="R18" s="226" t="s">
        <v>58</v>
      </c>
      <c r="S18" s="227"/>
      <c r="T18" s="227"/>
      <c r="U18" s="227"/>
      <c r="V18" s="232"/>
      <c r="W18" s="226" t="s">
        <v>57</v>
      </c>
      <c r="X18" s="227"/>
      <c r="Y18" s="227"/>
      <c r="Z18" s="227"/>
      <c r="AA18" s="227"/>
      <c r="AB18" s="235" t="s">
        <v>89</v>
      </c>
      <c r="AC18" s="235"/>
      <c r="AD18" s="235"/>
      <c r="AE18" s="235"/>
      <c r="AF18" s="235"/>
      <c r="AG18" s="222" t="s">
        <v>59</v>
      </c>
      <c r="AH18" s="213"/>
      <c r="AI18" s="213"/>
      <c r="AJ18" s="213"/>
      <c r="AK18" s="213"/>
      <c r="AL18" s="223"/>
      <c r="AM18" s="218" t="s">
        <v>60</v>
      </c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9"/>
    </row>
    <row r="19" spans="1:69" s="10" customFormat="1" ht="10.5" customHeight="1">
      <c r="A19" s="214"/>
      <c r="B19" s="215"/>
      <c r="C19" s="215"/>
      <c r="D19" s="215"/>
      <c r="E19" s="215"/>
      <c r="F19" s="22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25"/>
      <c r="R19" s="228"/>
      <c r="S19" s="229"/>
      <c r="T19" s="229"/>
      <c r="U19" s="229"/>
      <c r="V19" s="233"/>
      <c r="W19" s="228"/>
      <c r="X19" s="229"/>
      <c r="Y19" s="229"/>
      <c r="Z19" s="229"/>
      <c r="AA19" s="229"/>
      <c r="AB19" s="236"/>
      <c r="AC19" s="236"/>
      <c r="AD19" s="236"/>
      <c r="AE19" s="236"/>
      <c r="AF19" s="236"/>
      <c r="AG19" s="224"/>
      <c r="AH19" s="215"/>
      <c r="AI19" s="215"/>
      <c r="AJ19" s="215"/>
      <c r="AK19" s="215"/>
      <c r="AL19" s="225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1"/>
      <c r="BQ19" s="27"/>
    </row>
    <row r="20" spans="1:69" s="10" customFormat="1" ht="10.5" customHeight="1">
      <c r="A20" s="214"/>
      <c r="B20" s="215"/>
      <c r="C20" s="215"/>
      <c r="D20" s="215"/>
      <c r="E20" s="215"/>
      <c r="F20" s="22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25"/>
      <c r="R20" s="228"/>
      <c r="S20" s="229"/>
      <c r="T20" s="229"/>
      <c r="U20" s="229"/>
      <c r="V20" s="233"/>
      <c r="W20" s="228"/>
      <c r="X20" s="229"/>
      <c r="Y20" s="229"/>
      <c r="Z20" s="229"/>
      <c r="AA20" s="229"/>
      <c r="AB20" s="236"/>
      <c r="AC20" s="236"/>
      <c r="AD20" s="236"/>
      <c r="AE20" s="236"/>
      <c r="AF20" s="236"/>
      <c r="AG20" s="224"/>
      <c r="AH20" s="215"/>
      <c r="AI20" s="215"/>
      <c r="AJ20" s="215"/>
      <c r="AK20" s="215"/>
      <c r="AL20" s="225"/>
      <c r="AM20" s="220" t="s">
        <v>61</v>
      </c>
      <c r="AN20" s="220"/>
      <c r="AO20" s="220"/>
      <c r="AP20" s="220"/>
      <c r="AQ20" s="220"/>
      <c r="AR20" s="220"/>
      <c r="AS20" s="220"/>
      <c r="AT20" s="220"/>
      <c r="AU20" s="220"/>
      <c r="AV20" s="220"/>
      <c r="AW20" s="220" t="s">
        <v>62</v>
      </c>
      <c r="AX20" s="220"/>
      <c r="AY20" s="220"/>
      <c r="AZ20" s="220"/>
      <c r="BA20" s="220"/>
      <c r="BB20" s="220"/>
      <c r="BC20" s="220"/>
      <c r="BD20" s="220"/>
      <c r="BE20" s="220"/>
      <c r="BF20" s="220"/>
      <c r="BG20" s="220" t="s">
        <v>63</v>
      </c>
      <c r="BH20" s="220"/>
      <c r="BI20" s="220"/>
      <c r="BJ20" s="220"/>
      <c r="BK20" s="220"/>
      <c r="BL20" s="220"/>
      <c r="BM20" s="220"/>
      <c r="BN20" s="220"/>
      <c r="BO20" s="220"/>
      <c r="BP20" s="221"/>
      <c r="BQ20" s="27"/>
    </row>
    <row r="21" spans="1:69" s="10" customFormat="1" ht="10.5" customHeight="1">
      <c r="A21" s="216"/>
      <c r="B21" s="217"/>
      <c r="C21" s="217"/>
      <c r="D21" s="217"/>
      <c r="E21" s="217"/>
      <c r="F21" s="224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25"/>
      <c r="R21" s="230"/>
      <c r="S21" s="231"/>
      <c r="T21" s="231"/>
      <c r="U21" s="231"/>
      <c r="V21" s="234"/>
      <c r="W21" s="230"/>
      <c r="X21" s="231"/>
      <c r="Y21" s="231"/>
      <c r="Z21" s="231"/>
      <c r="AA21" s="231"/>
      <c r="AB21" s="236"/>
      <c r="AC21" s="236"/>
      <c r="AD21" s="236"/>
      <c r="AE21" s="236"/>
      <c r="AF21" s="236"/>
      <c r="AG21" s="237"/>
      <c r="AH21" s="217"/>
      <c r="AI21" s="217"/>
      <c r="AJ21" s="217"/>
      <c r="AK21" s="217"/>
      <c r="AL21" s="238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1"/>
      <c r="BQ21" s="27"/>
    </row>
    <row r="22" spans="1:69" s="10" customFormat="1" ht="10.5" customHeight="1">
      <c r="A22" s="239"/>
      <c r="B22" s="240"/>
      <c r="C22" s="240"/>
      <c r="D22" s="240"/>
      <c r="E22" s="240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6"/>
      <c r="AC22" s="246"/>
      <c r="AD22" s="246"/>
      <c r="AE22" s="246"/>
      <c r="AF22" s="246"/>
      <c r="AG22" s="247"/>
      <c r="AH22" s="247"/>
      <c r="AI22" s="247"/>
      <c r="AJ22" s="247"/>
      <c r="AK22" s="247"/>
      <c r="AL22" s="247"/>
      <c r="AM22" s="243">
        <f>W22*AB22</f>
        <v>0</v>
      </c>
      <c r="AN22" s="243"/>
      <c r="AO22" s="243"/>
      <c r="AP22" s="243"/>
      <c r="AQ22" s="243"/>
      <c r="AR22" s="243"/>
      <c r="AS22" s="243"/>
      <c r="AT22" s="243"/>
      <c r="AU22" s="243"/>
      <c r="AV22" s="243"/>
      <c r="AW22" s="243">
        <f>IF(AM22="","",IF(AND(AG22="",AM22&gt;0),"税率入力",IF(AND(AG22="　",AM22&gt;0),"税率入力",ROUNDDOWN(AM22*BR57,0))))</f>
        <v>0</v>
      </c>
      <c r="AX22" s="243"/>
      <c r="AY22" s="243"/>
      <c r="AZ22" s="243"/>
      <c r="BA22" s="243"/>
      <c r="BB22" s="243"/>
      <c r="BC22" s="243"/>
      <c r="BD22" s="243"/>
      <c r="BE22" s="243"/>
      <c r="BF22" s="243"/>
      <c r="BG22" s="243">
        <f>IF(AW22="","",AM22+AW22)</f>
        <v>0</v>
      </c>
      <c r="BH22" s="243"/>
      <c r="BI22" s="243"/>
      <c r="BJ22" s="243"/>
      <c r="BK22" s="243"/>
      <c r="BL22" s="243"/>
      <c r="BM22" s="243"/>
      <c r="BN22" s="243"/>
      <c r="BO22" s="243"/>
      <c r="BP22" s="244"/>
      <c r="BQ22" s="11"/>
    </row>
    <row r="23" spans="1:69" s="10" customFormat="1" ht="10.5" customHeight="1">
      <c r="A23" s="241"/>
      <c r="B23" s="242"/>
      <c r="C23" s="242"/>
      <c r="D23" s="242"/>
      <c r="E23" s="242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6"/>
      <c r="AC23" s="246"/>
      <c r="AD23" s="246"/>
      <c r="AE23" s="246"/>
      <c r="AF23" s="246"/>
      <c r="AG23" s="247"/>
      <c r="AH23" s="247"/>
      <c r="AI23" s="247"/>
      <c r="AJ23" s="247"/>
      <c r="AK23" s="247"/>
      <c r="AL23" s="247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4"/>
      <c r="BQ23" s="11"/>
    </row>
    <row r="24" spans="1:69" s="10" customFormat="1" ht="10.5" customHeight="1">
      <c r="A24" s="239"/>
      <c r="B24" s="240"/>
      <c r="C24" s="240"/>
      <c r="D24" s="240"/>
      <c r="E24" s="240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6"/>
      <c r="AC24" s="246"/>
      <c r="AD24" s="246"/>
      <c r="AE24" s="246"/>
      <c r="AF24" s="246"/>
      <c r="AG24" s="247"/>
      <c r="AH24" s="247"/>
      <c r="AI24" s="247"/>
      <c r="AJ24" s="247"/>
      <c r="AK24" s="247"/>
      <c r="AL24" s="247"/>
      <c r="AM24" s="248">
        <f>W24*AB24</f>
        <v>0</v>
      </c>
      <c r="AN24" s="249"/>
      <c r="AO24" s="249"/>
      <c r="AP24" s="249"/>
      <c r="AQ24" s="249"/>
      <c r="AR24" s="249"/>
      <c r="AS24" s="249"/>
      <c r="AT24" s="249"/>
      <c r="AU24" s="249"/>
      <c r="AV24" s="250"/>
      <c r="AW24" s="243">
        <f>IF(AM24="","",IF(AND(AG24="",AM24&gt;0),"税率入力",IF(AND(AG24="　",AM24&gt;0),"税率入力",ROUNDDOWN(AM24*BR58,0))))</f>
        <v>0</v>
      </c>
      <c r="AX24" s="243"/>
      <c r="AY24" s="243"/>
      <c r="AZ24" s="243"/>
      <c r="BA24" s="243"/>
      <c r="BB24" s="243"/>
      <c r="BC24" s="243"/>
      <c r="BD24" s="243"/>
      <c r="BE24" s="243"/>
      <c r="BF24" s="243"/>
      <c r="BG24" s="243">
        <f>IF(AW24="","",AM24+AW24)</f>
        <v>0</v>
      </c>
      <c r="BH24" s="243"/>
      <c r="BI24" s="243"/>
      <c r="BJ24" s="243"/>
      <c r="BK24" s="243"/>
      <c r="BL24" s="243"/>
      <c r="BM24" s="243"/>
      <c r="BN24" s="243"/>
      <c r="BO24" s="243"/>
      <c r="BP24" s="244"/>
      <c r="BQ24" s="11"/>
    </row>
    <row r="25" spans="1:69" s="10" customFormat="1" ht="10.5" customHeight="1">
      <c r="A25" s="241"/>
      <c r="B25" s="242"/>
      <c r="C25" s="242"/>
      <c r="D25" s="242"/>
      <c r="E25" s="242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6"/>
      <c r="AC25" s="246"/>
      <c r="AD25" s="246"/>
      <c r="AE25" s="246"/>
      <c r="AF25" s="246"/>
      <c r="AG25" s="247"/>
      <c r="AH25" s="247"/>
      <c r="AI25" s="247"/>
      <c r="AJ25" s="247"/>
      <c r="AK25" s="247"/>
      <c r="AL25" s="247"/>
      <c r="AM25" s="251"/>
      <c r="AN25" s="252"/>
      <c r="AO25" s="252"/>
      <c r="AP25" s="252"/>
      <c r="AQ25" s="252"/>
      <c r="AR25" s="252"/>
      <c r="AS25" s="252"/>
      <c r="AT25" s="252"/>
      <c r="AU25" s="252"/>
      <c r="AV25" s="25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4"/>
      <c r="BQ25" s="11"/>
    </row>
    <row r="26" spans="1:69" s="10" customFormat="1" ht="10.5" customHeight="1">
      <c r="A26" s="239"/>
      <c r="B26" s="240"/>
      <c r="C26" s="240"/>
      <c r="D26" s="240"/>
      <c r="E26" s="240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6"/>
      <c r="AC26" s="246"/>
      <c r="AD26" s="246"/>
      <c r="AE26" s="246"/>
      <c r="AF26" s="246"/>
      <c r="AG26" s="247"/>
      <c r="AH26" s="247"/>
      <c r="AI26" s="247"/>
      <c r="AJ26" s="247"/>
      <c r="AK26" s="247"/>
      <c r="AL26" s="247"/>
      <c r="AM26" s="248">
        <f>W26*AB26</f>
        <v>0</v>
      </c>
      <c r="AN26" s="249"/>
      <c r="AO26" s="249"/>
      <c r="AP26" s="249"/>
      <c r="AQ26" s="249"/>
      <c r="AR26" s="249"/>
      <c r="AS26" s="249"/>
      <c r="AT26" s="249"/>
      <c r="AU26" s="249"/>
      <c r="AV26" s="250"/>
      <c r="AW26" s="243">
        <f>IF(AM26="","",IF(AND(AG26="",AM26&gt;0),"税率入力",IF(AND(AG26="　",AM26&gt;0),"税率入力",ROUNDDOWN(AM26*BR59,0))))</f>
        <v>0</v>
      </c>
      <c r="AX26" s="243"/>
      <c r="AY26" s="243"/>
      <c r="AZ26" s="243"/>
      <c r="BA26" s="243"/>
      <c r="BB26" s="243"/>
      <c r="BC26" s="243"/>
      <c r="BD26" s="243"/>
      <c r="BE26" s="243"/>
      <c r="BF26" s="243"/>
      <c r="BG26" s="243">
        <f>IF(AW26="","",AM26+AW26)</f>
        <v>0</v>
      </c>
      <c r="BH26" s="243"/>
      <c r="BI26" s="243"/>
      <c r="BJ26" s="243"/>
      <c r="BK26" s="243"/>
      <c r="BL26" s="243"/>
      <c r="BM26" s="243"/>
      <c r="BN26" s="243"/>
      <c r="BO26" s="243"/>
      <c r="BP26" s="244"/>
      <c r="BQ26" s="11"/>
    </row>
    <row r="27" spans="1:69" s="10" customFormat="1" ht="10.5" customHeight="1">
      <c r="A27" s="241"/>
      <c r="B27" s="242"/>
      <c r="C27" s="242"/>
      <c r="D27" s="242"/>
      <c r="E27" s="242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6"/>
      <c r="AC27" s="246"/>
      <c r="AD27" s="246"/>
      <c r="AE27" s="246"/>
      <c r="AF27" s="246"/>
      <c r="AG27" s="247"/>
      <c r="AH27" s="247"/>
      <c r="AI27" s="247"/>
      <c r="AJ27" s="247"/>
      <c r="AK27" s="247"/>
      <c r="AL27" s="247"/>
      <c r="AM27" s="251"/>
      <c r="AN27" s="252"/>
      <c r="AO27" s="252"/>
      <c r="AP27" s="252"/>
      <c r="AQ27" s="252"/>
      <c r="AR27" s="252"/>
      <c r="AS27" s="252"/>
      <c r="AT27" s="252"/>
      <c r="AU27" s="252"/>
      <c r="AV27" s="25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4"/>
      <c r="BQ27" s="11"/>
    </row>
    <row r="28" spans="1:69" s="10" customFormat="1" ht="10.5" customHeight="1">
      <c r="A28" s="239"/>
      <c r="B28" s="240"/>
      <c r="C28" s="240"/>
      <c r="D28" s="240"/>
      <c r="E28" s="240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6"/>
      <c r="AC28" s="246"/>
      <c r="AD28" s="246"/>
      <c r="AE28" s="246"/>
      <c r="AF28" s="246"/>
      <c r="AG28" s="247"/>
      <c r="AH28" s="247"/>
      <c r="AI28" s="247"/>
      <c r="AJ28" s="247"/>
      <c r="AK28" s="247"/>
      <c r="AL28" s="247"/>
      <c r="AM28" s="248">
        <f>W28*AB28</f>
        <v>0</v>
      </c>
      <c r="AN28" s="249"/>
      <c r="AO28" s="249"/>
      <c r="AP28" s="249"/>
      <c r="AQ28" s="249"/>
      <c r="AR28" s="249"/>
      <c r="AS28" s="249"/>
      <c r="AT28" s="249"/>
      <c r="AU28" s="249"/>
      <c r="AV28" s="250"/>
      <c r="AW28" s="243">
        <f>IF(AM28="","",IF(AND(AG28="",AM28&gt;0),"税率入力",IF(AND(AG28="　",AM28&gt;0),"税率入力",ROUNDDOWN(AM28*BR60,0))))</f>
        <v>0</v>
      </c>
      <c r="AX28" s="243"/>
      <c r="AY28" s="243"/>
      <c r="AZ28" s="243"/>
      <c r="BA28" s="243"/>
      <c r="BB28" s="243"/>
      <c r="BC28" s="243"/>
      <c r="BD28" s="243"/>
      <c r="BE28" s="243"/>
      <c r="BF28" s="243"/>
      <c r="BG28" s="243">
        <f>IF(AW28="","",AM28+AW28)</f>
        <v>0</v>
      </c>
      <c r="BH28" s="243"/>
      <c r="BI28" s="243"/>
      <c r="BJ28" s="243"/>
      <c r="BK28" s="243"/>
      <c r="BL28" s="243"/>
      <c r="BM28" s="243"/>
      <c r="BN28" s="243"/>
      <c r="BO28" s="243"/>
      <c r="BP28" s="244"/>
      <c r="BQ28" s="11"/>
    </row>
    <row r="29" spans="1:69" s="10" customFormat="1" ht="10.5" customHeight="1">
      <c r="A29" s="241"/>
      <c r="B29" s="242"/>
      <c r="C29" s="242"/>
      <c r="D29" s="242"/>
      <c r="E29" s="242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6"/>
      <c r="AC29" s="246"/>
      <c r="AD29" s="246"/>
      <c r="AE29" s="246"/>
      <c r="AF29" s="246"/>
      <c r="AG29" s="247"/>
      <c r="AH29" s="247"/>
      <c r="AI29" s="247"/>
      <c r="AJ29" s="247"/>
      <c r="AK29" s="247"/>
      <c r="AL29" s="247"/>
      <c r="AM29" s="251"/>
      <c r="AN29" s="252"/>
      <c r="AO29" s="252"/>
      <c r="AP29" s="252"/>
      <c r="AQ29" s="252"/>
      <c r="AR29" s="252"/>
      <c r="AS29" s="252"/>
      <c r="AT29" s="252"/>
      <c r="AU29" s="252"/>
      <c r="AV29" s="25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4"/>
      <c r="BQ29" s="11"/>
    </row>
    <row r="30" spans="1:69" s="10" customFormat="1" ht="10.5" customHeight="1">
      <c r="A30" s="239"/>
      <c r="B30" s="240"/>
      <c r="C30" s="240"/>
      <c r="D30" s="240"/>
      <c r="E30" s="240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6"/>
      <c r="AC30" s="246"/>
      <c r="AD30" s="246"/>
      <c r="AE30" s="246"/>
      <c r="AF30" s="246"/>
      <c r="AG30" s="247"/>
      <c r="AH30" s="247"/>
      <c r="AI30" s="247"/>
      <c r="AJ30" s="247"/>
      <c r="AK30" s="247"/>
      <c r="AL30" s="247"/>
      <c r="AM30" s="248">
        <f>W30*AB30</f>
        <v>0</v>
      </c>
      <c r="AN30" s="249"/>
      <c r="AO30" s="249"/>
      <c r="AP30" s="249"/>
      <c r="AQ30" s="249"/>
      <c r="AR30" s="249"/>
      <c r="AS30" s="249"/>
      <c r="AT30" s="249"/>
      <c r="AU30" s="249"/>
      <c r="AV30" s="250"/>
      <c r="AW30" s="243">
        <f>IF(AM30="","",IF(AND(AG30="",AM30&gt;0),"税率入力",IF(AND(AG30="　",AM30&gt;0),"税率入力",ROUNDDOWN(AM30*BR61,0))))</f>
        <v>0</v>
      </c>
      <c r="AX30" s="243"/>
      <c r="AY30" s="243"/>
      <c r="AZ30" s="243"/>
      <c r="BA30" s="243"/>
      <c r="BB30" s="243"/>
      <c r="BC30" s="243"/>
      <c r="BD30" s="243"/>
      <c r="BE30" s="243"/>
      <c r="BF30" s="243"/>
      <c r="BG30" s="243">
        <f>IF(AW30="","",AM30+AW30)</f>
        <v>0</v>
      </c>
      <c r="BH30" s="243"/>
      <c r="BI30" s="243"/>
      <c r="BJ30" s="243"/>
      <c r="BK30" s="243"/>
      <c r="BL30" s="243"/>
      <c r="BM30" s="243"/>
      <c r="BN30" s="243"/>
      <c r="BO30" s="243"/>
      <c r="BP30" s="244"/>
      <c r="BQ30" s="11"/>
    </row>
    <row r="31" spans="1:69" s="10" customFormat="1" ht="10.5" customHeight="1">
      <c r="A31" s="241"/>
      <c r="B31" s="242"/>
      <c r="C31" s="242"/>
      <c r="D31" s="242"/>
      <c r="E31" s="242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6"/>
      <c r="AC31" s="246"/>
      <c r="AD31" s="246"/>
      <c r="AE31" s="246"/>
      <c r="AF31" s="246"/>
      <c r="AG31" s="247"/>
      <c r="AH31" s="247"/>
      <c r="AI31" s="247"/>
      <c r="AJ31" s="247"/>
      <c r="AK31" s="247"/>
      <c r="AL31" s="247"/>
      <c r="AM31" s="251"/>
      <c r="AN31" s="252"/>
      <c r="AO31" s="252"/>
      <c r="AP31" s="252"/>
      <c r="AQ31" s="252"/>
      <c r="AR31" s="252"/>
      <c r="AS31" s="252"/>
      <c r="AT31" s="252"/>
      <c r="AU31" s="252"/>
      <c r="AV31" s="25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4"/>
      <c r="BQ31" s="11"/>
    </row>
    <row r="32" spans="1:69" s="10" customFormat="1" ht="10.5" customHeight="1">
      <c r="A32" s="239"/>
      <c r="B32" s="240"/>
      <c r="C32" s="240"/>
      <c r="D32" s="240"/>
      <c r="E32" s="240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6"/>
      <c r="AC32" s="246"/>
      <c r="AD32" s="246"/>
      <c r="AE32" s="246"/>
      <c r="AF32" s="246"/>
      <c r="AG32" s="247"/>
      <c r="AH32" s="247"/>
      <c r="AI32" s="247"/>
      <c r="AJ32" s="247"/>
      <c r="AK32" s="247"/>
      <c r="AL32" s="247"/>
      <c r="AM32" s="248">
        <f>W32*AB32</f>
        <v>0</v>
      </c>
      <c r="AN32" s="249"/>
      <c r="AO32" s="249"/>
      <c r="AP32" s="249"/>
      <c r="AQ32" s="249"/>
      <c r="AR32" s="249"/>
      <c r="AS32" s="249"/>
      <c r="AT32" s="249"/>
      <c r="AU32" s="249"/>
      <c r="AV32" s="250"/>
      <c r="AW32" s="243">
        <f>IF(AM32="","",IF(AND(AG32="",AM32&gt;0),"税率入力",IF(AND(AG32="　",AM32&gt;0),"税率入力",ROUNDDOWN(AM32*BR62,0))))</f>
        <v>0</v>
      </c>
      <c r="AX32" s="243"/>
      <c r="AY32" s="243"/>
      <c r="AZ32" s="243"/>
      <c r="BA32" s="243"/>
      <c r="BB32" s="243"/>
      <c r="BC32" s="243"/>
      <c r="BD32" s="243"/>
      <c r="BE32" s="243"/>
      <c r="BF32" s="243"/>
      <c r="BG32" s="243">
        <f>IF(AW32="","",AM32+AW32)</f>
        <v>0</v>
      </c>
      <c r="BH32" s="243"/>
      <c r="BI32" s="243"/>
      <c r="BJ32" s="243"/>
      <c r="BK32" s="243"/>
      <c r="BL32" s="243"/>
      <c r="BM32" s="243"/>
      <c r="BN32" s="243"/>
      <c r="BO32" s="243"/>
      <c r="BP32" s="244"/>
      <c r="BQ32" s="11"/>
    </row>
    <row r="33" spans="1:73" s="10" customFormat="1" ht="10.5" customHeight="1">
      <c r="A33" s="241"/>
      <c r="B33" s="242"/>
      <c r="C33" s="242"/>
      <c r="D33" s="242"/>
      <c r="E33" s="242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6"/>
      <c r="AC33" s="246"/>
      <c r="AD33" s="246"/>
      <c r="AE33" s="246"/>
      <c r="AF33" s="246"/>
      <c r="AG33" s="247"/>
      <c r="AH33" s="247"/>
      <c r="AI33" s="247"/>
      <c r="AJ33" s="247"/>
      <c r="AK33" s="247"/>
      <c r="AL33" s="247"/>
      <c r="AM33" s="251"/>
      <c r="AN33" s="252"/>
      <c r="AO33" s="252"/>
      <c r="AP33" s="252"/>
      <c r="AQ33" s="252"/>
      <c r="AR33" s="252"/>
      <c r="AS33" s="252"/>
      <c r="AT33" s="252"/>
      <c r="AU33" s="252"/>
      <c r="AV33" s="25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4"/>
      <c r="BQ33" s="11"/>
    </row>
    <row r="34" spans="1:73" s="10" customFormat="1" ht="10.5" customHeight="1">
      <c r="A34" s="239"/>
      <c r="B34" s="240"/>
      <c r="C34" s="240"/>
      <c r="D34" s="240"/>
      <c r="E34" s="240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6"/>
      <c r="AC34" s="246"/>
      <c r="AD34" s="246"/>
      <c r="AE34" s="246"/>
      <c r="AF34" s="246"/>
      <c r="AG34" s="247"/>
      <c r="AH34" s="247"/>
      <c r="AI34" s="247"/>
      <c r="AJ34" s="247"/>
      <c r="AK34" s="247"/>
      <c r="AL34" s="247"/>
      <c r="AM34" s="248">
        <f>W34*AB34</f>
        <v>0</v>
      </c>
      <c r="AN34" s="249"/>
      <c r="AO34" s="249"/>
      <c r="AP34" s="249"/>
      <c r="AQ34" s="249"/>
      <c r="AR34" s="249"/>
      <c r="AS34" s="249"/>
      <c r="AT34" s="249"/>
      <c r="AU34" s="249"/>
      <c r="AV34" s="250"/>
      <c r="AW34" s="243">
        <f>IF(AM34="","",IF(AND(AG34="",AM34&gt;0),"税率入力",IF(AND(AG34="　",AM34&gt;0),"税率入力",ROUNDDOWN(AM34*BR63,0))))</f>
        <v>0</v>
      </c>
      <c r="AX34" s="243"/>
      <c r="AY34" s="243"/>
      <c r="AZ34" s="243"/>
      <c r="BA34" s="243"/>
      <c r="BB34" s="243"/>
      <c r="BC34" s="243"/>
      <c r="BD34" s="243"/>
      <c r="BE34" s="243"/>
      <c r="BF34" s="243"/>
      <c r="BG34" s="243">
        <f>IF(AW34="","",AM34+AW34)</f>
        <v>0</v>
      </c>
      <c r="BH34" s="243"/>
      <c r="BI34" s="243"/>
      <c r="BJ34" s="243"/>
      <c r="BK34" s="243"/>
      <c r="BL34" s="243"/>
      <c r="BM34" s="243"/>
      <c r="BN34" s="243"/>
      <c r="BO34" s="243"/>
      <c r="BP34" s="244"/>
      <c r="BQ34" s="11"/>
    </row>
    <row r="35" spans="1:73" s="10" customFormat="1" ht="10.5" customHeight="1">
      <c r="A35" s="241"/>
      <c r="B35" s="242"/>
      <c r="C35" s="242"/>
      <c r="D35" s="242"/>
      <c r="E35" s="242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6"/>
      <c r="AC35" s="246"/>
      <c r="AD35" s="246"/>
      <c r="AE35" s="246"/>
      <c r="AF35" s="246"/>
      <c r="AG35" s="247"/>
      <c r="AH35" s="247"/>
      <c r="AI35" s="247"/>
      <c r="AJ35" s="247"/>
      <c r="AK35" s="247"/>
      <c r="AL35" s="247"/>
      <c r="AM35" s="251"/>
      <c r="AN35" s="252"/>
      <c r="AO35" s="252"/>
      <c r="AP35" s="252"/>
      <c r="AQ35" s="252"/>
      <c r="AR35" s="252"/>
      <c r="AS35" s="252"/>
      <c r="AT35" s="252"/>
      <c r="AU35" s="252"/>
      <c r="AV35" s="25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4"/>
      <c r="BQ35" s="11"/>
    </row>
    <row r="36" spans="1:73" s="10" customFormat="1" ht="10.5" customHeight="1">
      <c r="A36" s="239"/>
      <c r="B36" s="240"/>
      <c r="C36" s="240"/>
      <c r="D36" s="240"/>
      <c r="E36" s="240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6"/>
      <c r="AC36" s="246"/>
      <c r="AD36" s="246"/>
      <c r="AE36" s="246"/>
      <c r="AF36" s="246"/>
      <c r="AG36" s="247"/>
      <c r="AH36" s="247"/>
      <c r="AI36" s="247"/>
      <c r="AJ36" s="247"/>
      <c r="AK36" s="247"/>
      <c r="AL36" s="247"/>
      <c r="AM36" s="248">
        <f>W36*AB36</f>
        <v>0</v>
      </c>
      <c r="AN36" s="249"/>
      <c r="AO36" s="249"/>
      <c r="AP36" s="249"/>
      <c r="AQ36" s="249"/>
      <c r="AR36" s="249"/>
      <c r="AS36" s="249"/>
      <c r="AT36" s="249"/>
      <c r="AU36" s="249"/>
      <c r="AV36" s="250"/>
      <c r="AW36" s="243">
        <f>IF(AM36="","",IF(AND(AG36="",AM36&gt;0),"税率入力",IF(AND(AG36="　",AM36&gt;0),"税率入力",ROUNDDOWN(AM36*BR64,0))))</f>
        <v>0</v>
      </c>
      <c r="AX36" s="243"/>
      <c r="AY36" s="243"/>
      <c r="AZ36" s="243"/>
      <c r="BA36" s="243"/>
      <c r="BB36" s="243"/>
      <c r="BC36" s="243"/>
      <c r="BD36" s="243"/>
      <c r="BE36" s="243"/>
      <c r="BF36" s="243"/>
      <c r="BG36" s="243">
        <f>IF(AW36="","",AM36+AW36)</f>
        <v>0</v>
      </c>
      <c r="BH36" s="243"/>
      <c r="BI36" s="243"/>
      <c r="BJ36" s="243"/>
      <c r="BK36" s="243"/>
      <c r="BL36" s="243"/>
      <c r="BM36" s="243"/>
      <c r="BN36" s="243"/>
      <c r="BO36" s="243"/>
      <c r="BP36" s="244"/>
      <c r="BQ36" s="11"/>
    </row>
    <row r="37" spans="1:73" s="10" customFormat="1" ht="10.5" customHeight="1">
      <c r="A37" s="241"/>
      <c r="B37" s="242"/>
      <c r="C37" s="242"/>
      <c r="D37" s="242"/>
      <c r="E37" s="242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6"/>
      <c r="AC37" s="246"/>
      <c r="AD37" s="246"/>
      <c r="AE37" s="246"/>
      <c r="AF37" s="246"/>
      <c r="AG37" s="247"/>
      <c r="AH37" s="247"/>
      <c r="AI37" s="247"/>
      <c r="AJ37" s="247"/>
      <c r="AK37" s="247"/>
      <c r="AL37" s="247"/>
      <c r="AM37" s="251"/>
      <c r="AN37" s="252"/>
      <c r="AO37" s="252"/>
      <c r="AP37" s="252"/>
      <c r="AQ37" s="252"/>
      <c r="AR37" s="252"/>
      <c r="AS37" s="252"/>
      <c r="AT37" s="252"/>
      <c r="AU37" s="252"/>
      <c r="AV37" s="25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11"/>
    </row>
    <row r="38" spans="1:73" s="10" customFormat="1" ht="10.5" customHeight="1">
      <c r="A38" s="254" t="s">
        <v>65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6"/>
      <c r="AM38" s="243">
        <f>SUM(AM22:AV37)</f>
        <v>0</v>
      </c>
      <c r="AN38" s="243"/>
      <c r="AO38" s="243"/>
      <c r="AP38" s="243"/>
      <c r="AQ38" s="243"/>
      <c r="AR38" s="243"/>
      <c r="AS38" s="243"/>
      <c r="AT38" s="243"/>
      <c r="AU38" s="243"/>
      <c r="AV38" s="243"/>
      <c r="AW38" s="243">
        <f>SUM(AW22:BF37)</f>
        <v>0</v>
      </c>
      <c r="AX38" s="243"/>
      <c r="AY38" s="243"/>
      <c r="AZ38" s="243"/>
      <c r="BA38" s="243"/>
      <c r="BB38" s="243"/>
      <c r="BC38" s="243"/>
      <c r="BD38" s="243"/>
      <c r="BE38" s="243"/>
      <c r="BF38" s="243"/>
      <c r="BG38" s="243">
        <f>SUM(BG22:BP37)</f>
        <v>0</v>
      </c>
      <c r="BH38" s="243"/>
      <c r="BI38" s="243"/>
      <c r="BJ38" s="243"/>
      <c r="BK38" s="243"/>
      <c r="BL38" s="243"/>
      <c r="BM38" s="243"/>
      <c r="BN38" s="243"/>
      <c r="BO38" s="243"/>
      <c r="BP38" s="244"/>
      <c r="BQ38" s="11"/>
    </row>
    <row r="39" spans="1:73" s="10" customFormat="1" ht="10.5" customHeight="1" thickBo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25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11"/>
      <c r="BR39" s="11"/>
      <c r="BS39" s="11"/>
    </row>
    <row r="40" spans="1:73" s="10" customFormat="1" ht="10.5" customHeight="1" thickTop="1">
      <c r="A40" s="263" t="s">
        <v>66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5" t="s">
        <v>67</v>
      </c>
      <c r="AH40" s="264"/>
      <c r="AI40" s="264"/>
      <c r="AJ40" s="264"/>
      <c r="AK40" s="264"/>
      <c r="AL40" s="266"/>
      <c r="AM40" s="259" t="s">
        <v>68</v>
      </c>
      <c r="AN40" s="259"/>
      <c r="AO40" s="259"/>
      <c r="AP40" s="259"/>
      <c r="AQ40" s="259"/>
      <c r="AR40" s="259"/>
      <c r="AS40" s="259"/>
      <c r="AT40" s="259"/>
      <c r="AU40" s="259"/>
      <c r="AV40" s="259"/>
      <c r="AW40" s="259" t="s">
        <v>69</v>
      </c>
      <c r="AX40" s="259"/>
      <c r="AY40" s="259"/>
      <c r="AZ40" s="259"/>
      <c r="BA40" s="259"/>
      <c r="BB40" s="259"/>
      <c r="BC40" s="259"/>
      <c r="BD40" s="259"/>
      <c r="BE40" s="259"/>
      <c r="BF40" s="259"/>
      <c r="BG40" s="259" t="s">
        <v>70</v>
      </c>
      <c r="BH40" s="259"/>
      <c r="BI40" s="259"/>
      <c r="BJ40" s="259"/>
      <c r="BK40" s="259"/>
      <c r="BL40" s="259"/>
      <c r="BM40" s="259"/>
      <c r="BN40" s="259"/>
      <c r="BO40" s="259"/>
      <c r="BP40" s="260"/>
      <c r="BQ40" s="11"/>
      <c r="BR40" s="11"/>
      <c r="BS40" s="11"/>
    </row>
    <row r="41" spans="1:73" s="10" customFormat="1" ht="10.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37"/>
      <c r="AH41" s="217"/>
      <c r="AI41" s="217"/>
      <c r="AJ41" s="217"/>
      <c r="AK41" s="217"/>
      <c r="AL41" s="238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  <c r="BQ41" s="11"/>
      <c r="BR41" s="11"/>
      <c r="BS41" s="11"/>
    </row>
    <row r="42" spans="1:73" s="10" customFormat="1" ht="10.5" customHeight="1">
      <c r="A42" s="261" t="str">
        <f>IF(AG42="","",CONCATENATE(AG42," 対象"))</f>
        <v/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7" t="str">
        <f>IF(AND(NOT(AG40="10%"),COUNTIF(AG22:AL37,"10%")&gt;=1),"10%",IF(AND(NOT(AG40="8%(旧税)"),COUNTIF(AG22:AL37,"8%(旧税)")&gt;=1),"8%(旧税)",IF(AND(NOT(AG40="8%(軽減)"),COUNTIF(AG22:AL37,"8%(軽減)")&gt;=1),"8%(軽減)",IF(AND(NOT(AG40="不/非課税"),COUNTIF(AG22:AL37,"不/非課税")&gt;=1),"不/非課税",""))))</f>
        <v/>
      </c>
      <c r="AH42" s="267"/>
      <c r="AI42" s="267"/>
      <c r="AJ42" s="267"/>
      <c r="AK42" s="267"/>
      <c r="AL42" s="267"/>
      <c r="AM42" s="243" t="str">
        <f>IF(AG42="","",SUMIF(AG22:AL37,AG42,AM22:AV37))</f>
        <v/>
      </c>
      <c r="AN42" s="243"/>
      <c r="AO42" s="243"/>
      <c r="AP42" s="243"/>
      <c r="AQ42" s="243"/>
      <c r="AR42" s="243"/>
      <c r="AS42" s="243"/>
      <c r="AT42" s="243"/>
      <c r="AU42" s="243"/>
      <c r="AV42" s="243"/>
      <c r="AW42" s="243" t="str">
        <f>IF(AG42="","",IF(AG42="不/非課税",0,IF(AND(AG42="10%",BR68="切捨て"),ROUNDDOWN(AM42*0.1,0),IF(AND(AG42="10%",BR68="切上げ"),ROUNDUP(AM42*0.1,0),IF(AND(AG42="10%",BR68="四捨五入"),ROUND(AM42*0.1,0),IF(AND(AG42="8%(軽減)",BR68="切捨て"),ROUNDDOWN(AM42*0.08,0),IF(AND(AG42="8%(軽減)",BR68="切上げ"),ROUNDUP(AM42*0.08,0),IF(AND(AG42="8%(軽減)",BR68="四捨五入"),ROUND(AM42*0.08,0),IF(AND(AG42="8%(旧税)",BR68="切捨て"),ROUND(AM42*0.08,0),IF(AND(AG42="8%(旧税)",BR68="切上げ"),ROUND(AM42*0.08,0),IF(AND(AG42="8%(旧税)",BR68="四捨五入"),ROUND(AM42*0.08,0),0)))))))))))</f>
        <v/>
      </c>
      <c r="AX42" s="243"/>
      <c r="AY42" s="243"/>
      <c r="AZ42" s="243"/>
      <c r="BA42" s="243"/>
      <c r="BB42" s="243"/>
      <c r="BC42" s="243"/>
      <c r="BD42" s="243"/>
      <c r="BE42" s="243"/>
      <c r="BF42" s="243"/>
      <c r="BG42" s="243" t="str">
        <f>IF(AM42="","",AM42+AW42)</f>
        <v/>
      </c>
      <c r="BH42" s="243"/>
      <c r="BI42" s="243"/>
      <c r="BJ42" s="243"/>
      <c r="BK42" s="243"/>
      <c r="BL42" s="243"/>
      <c r="BM42" s="243"/>
      <c r="BN42" s="243"/>
      <c r="BO42" s="243"/>
      <c r="BP42" s="244"/>
      <c r="BQ42" s="11"/>
      <c r="BR42" s="11"/>
      <c r="BS42" s="11"/>
      <c r="BT42" s="11"/>
      <c r="BU42" s="11"/>
    </row>
    <row r="43" spans="1:73" s="10" customFormat="1" ht="10.5" customHeight="1">
      <c r="A43" s="261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7"/>
      <c r="AH43" s="267"/>
      <c r="AI43" s="267"/>
      <c r="AJ43" s="267"/>
      <c r="AK43" s="267"/>
      <c r="AL43" s="26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8"/>
      <c r="BQ43" s="11"/>
      <c r="BR43" s="11"/>
      <c r="BS43" s="11"/>
      <c r="BT43" s="11"/>
      <c r="BU43" s="11"/>
    </row>
    <row r="44" spans="1:73" s="10" customFormat="1" ht="10.5" customHeight="1">
      <c r="A44" s="268" t="str">
        <f>IF(AG44="","",CONCATENATE(AG44," 対象"))</f>
        <v/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7" t="str">
        <f>IF(AND(NOT(AG42="10%"),COUNTIF(AG22:AL37,"10%")&gt;=1),"10%",IF(AND(NOT(AG42="8%(旧税)"),COUNTIF(AG22:AL37,"8%(旧税)")&gt;=1),"8%(旧税)",IF(AND(NOT(AG42="8%(軽減)"),COUNTIF(AG22:AL37,"8%(軽減)")&gt;=1),"8%(軽減)",IF(AND(NOT(AG42="不/非課税"),COUNTIF(AG22:AL37,"不/非課税")&gt;=1),"不/非課税",""))))</f>
        <v/>
      </c>
      <c r="AH44" s="267"/>
      <c r="AI44" s="267"/>
      <c r="AJ44" s="267"/>
      <c r="AK44" s="267"/>
      <c r="AL44" s="267"/>
      <c r="AM44" s="243" t="str">
        <f>IF(AG44="","",SUMIF(AG22:AL37,AG44,AM22:AV37))</f>
        <v/>
      </c>
      <c r="AN44" s="243"/>
      <c r="AO44" s="243"/>
      <c r="AP44" s="243"/>
      <c r="AQ44" s="243"/>
      <c r="AR44" s="243"/>
      <c r="AS44" s="243"/>
      <c r="AT44" s="243"/>
      <c r="AU44" s="243"/>
      <c r="AV44" s="243"/>
      <c r="AW44" s="243" t="str">
        <f>IF(AG44="","",IF(AG44="不/非課税",0,IF(AND(AG44="10%",BR68="切捨て"),ROUNDDOWN(AM44*0.1,0),IF(AND(AG44="10%",BR68="切上げ"),ROUNDUP(AM44*0.1,0),IF(AND(AG44="10%",BR68="四捨五入"),ROUND(AM44*0.1,0),IF(AND(AG44="8%(軽減)",BR68="切捨て"),ROUNDDOWN(AM44*0.08,0),IF(AND(AG44="8%(軽減)",BR68="切上げ"),ROUNDUP(AM44*0.08,0),IF(AND(AG44="8%(軽減)",BR68="四捨五入"),ROUND(AM44*0.08,0),IF(AND(AG44="8%(旧税)",BR68="切捨て"),ROUND(AM44*0.08,0),IF(AND(AG44="8%(旧税)",BR68="切上げ"),ROUND(AM44*0.08,0),IF(AND(AG44="8%(旧税)",BR68="四捨五入"),ROUND(AM44*0.08,0),0)))))))))))</f>
        <v/>
      </c>
      <c r="AX44" s="243"/>
      <c r="AY44" s="243"/>
      <c r="AZ44" s="243"/>
      <c r="BA44" s="243"/>
      <c r="BB44" s="243"/>
      <c r="BC44" s="243"/>
      <c r="BD44" s="243"/>
      <c r="BE44" s="243"/>
      <c r="BF44" s="243"/>
      <c r="BG44" s="243" t="str">
        <f>IF(AM44="","",AM44+AW44)</f>
        <v/>
      </c>
      <c r="BH44" s="243"/>
      <c r="BI44" s="243"/>
      <c r="BJ44" s="243"/>
      <c r="BK44" s="243"/>
      <c r="BL44" s="243"/>
      <c r="BM44" s="243"/>
      <c r="BN44" s="243"/>
      <c r="BO44" s="243"/>
      <c r="BP44" s="244"/>
      <c r="BQ44" s="11"/>
      <c r="BR44" s="11"/>
      <c r="BS44" s="11"/>
      <c r="BT44" s="11"/>
      <c r="BU44" s="11"/>
    </row>
    <row r="45" spans="1:73" s="10" customFormat="1" ht="10.5" customHeight="1" thickBot="1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85"/>
      <c r="AH45" s="285"/>
      <c r="AI45" s="285"/>
      <c r="AJ45" s="285"/>
      <c r="AK45" s="285"/>
      <c r="AL45" s="285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8"/>
      <c r="BQ45" s="11"/>
      <c r="BR45" s="11"/>
      <c r="BS45" s="11"/>
      <c r="BT45" s="11"/>
      <c r="BU45" s="11"/>
    </row>
    <row r="46" spans="1:73" s="10" customFormat="1" ht="10.5" customHeight="1" thickTop="1">
      <c r="A46" s="263" t="s">
        <v>71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15"/>
      <c r="AH46" s="215"/>
      <c r="AI46" s="215"/>
      <c r="AJ46" s="215"/>
      <c r="AK46" s="215"/>
      <c r="AL46" s="225"/>
      <c r="AM46" s="259" t="s">
        <v>72</v>
      </c>
      <c r="AN46" s="259"/>
      <c r="AO46" s="259"/>
      <c r="AP46" s="259"/>
      <c r="AQ46" s="259"/>
      <c r="AR46" s="259"/>
      <c r="AS46" s="259"/>
      <c r="AT46" s="259"/>
      <c r="AU46" s="259"/>
      <c r="AV46" s="259"/>
      <c r="AW46" s="259" t="s">
        <v>73</v>
      </c>
      <c r="AX46" s="259"/>
      <c r="AY46" s="259"/>
      <c r="AZ46" s="259"/>
      <c r="BA46" s="259"/>
      <c r="BB46" s="259"/>
      <c r="BC46" s="259"/>
      <c r="BD46" s="259"/>
      <c r="BE46" s="259"/>
      <c r="BF46" s="259"/>
      <c r="BG46" s="259" t="s">
        <v>74</v>
      </c>
      <c r="BH46" s="259"/>
      <c r="BI46" s="259"/>
      <c r="BJ46" s="259"/>
      <c r="BK46" s="259"/>
      <c r="BL46" s="259"/>
      <c r="BM46" s="259"/>
      <c r="BN46" s="259"/>
      <c r="BO46" s="259"/>
      <c r="BP46" s="260"/>
      <c r="BQ46" s="11"/>
      <c r="BR46" s="11"/>
      <c r="BS46" s="11"/>
      <c r="BT46" s="11"/>
      <c r="BU46" s="11"/>
    </row>
    <row r="47" spans="1:73" s="10" customFormat="1" ht="10.5" customHeight="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25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9"/>
      <c r="BQ47" s="11"/>
      <c r="BR47" s="11"/>
      <c r="BS47" s="11"/>
      <c r="BT47" s="11"/>
      <c r="BU47" s="11"/>
    </row>
    <row r="48" spans="1:73" s="10" customFormat="1" ht="10.5" customHeight="1">
      <c r="A48" s="214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25"/>
      <c r="AM48" s="248">
        <f>IF(BT67=3,"税率エラー",IF(AM38=SUM(AM42:AV45),SUM(AM42:AV45),"合計エラー"))</f>
        <v>0</v>
      </c>
      <c r="AN48" s="249"/>
      <c r="AO48" s="249"/>
      <c r="AP48" s="249"/>
      <c r="AQ48" s="249"/>
      <c r="AR48" s="249"/>
      <c r="AS48" s="249"/>
      <c r="AT48" s="249"/>
      <c r="AU48" s="249"/>
      <c r="AV48" s="250"/>
      <c r="AW48" s="248">
        <f>IF(BT67=3,"税率エラー",SUM(AW42:BF45))</f>
        <v>0</v>
      </c>
      <c r="AX48" s="249"/>
      <c r="AY48" s="249"/>
      <c r="AZ48" s="249"/>
      <c r="BA48" s="249"/>
      <c r="BB48" s="249"/>
      <c r="BC48" s="249"/>
      <c r="BD48" s="249"/>
      <c r="BE48" s="249"/>
      <c r="BF48" s="250"/>
      <c r="BG48" s="248">
        <f>IF(BT67=3,"税率error",SUM(BG42:BP45))</f>
        <v>0</v>
      </c>
      <c r="BH48" s="249"/>
      <c r="BI48" s="249"/>
      <c r="BJ48" s="249"/>
      <c r="BK48" s="249"/>
      <c r="BL48" s="249"/>
      <c r="BM48" s="249"/>
      <c r="BN48" s="249"/>
      <c r="BO48" s="249"/>
      <c r="BP48" s="283"/>
      <c r="BQ48" s="11"/>
      <c r="BR48" s="11"/>
      <c r="BS48" s="11"/>
      <c r="BT48" s="11"/>
      <c r="BU48" s="11"/>
    </row>
    <row r="49" spans="1:123" s="10" customFormat="1" ht="10.5" customHeight="1" thickBot="1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7"/>
      <c r="AM49" s="280"/>
      <c r="AN49" s="281"/>
      <c r="AO49" s="281"/>
      <c r="AP49" s="281"/>
      <c r="AQ49" s="281"/>
      <c r="AR49" s="281"/>
      <c r="AS49" s="281"/>
      <c r="AT49" s="281"/>
      <c r="AU49" s="281"/>
      <c r="AV49" s="282"/>
      <c r="AW49" s="280"/>
      <c r="AX49" s="281"/>
      <c r="AY49" s="281"/>
      <c r="AZ49" s="281"/>
      <c r="BA49" s="281"/>
      <c r="BB49" s="281"/>
      <c r="BC49" s="281"/>
      <c r="BD49" s="281"/>
      <c r="BE49" s="281"/>
      <c r="BF49" s="282"/>
      <c r="BG49" s="280"/>
      <c r="BH49" s="281"/>
      <c r="BI49" s="281"/>
      <c r="BJ49" s="281"/>
      <c r="BK49" s="281"/>
      <c r="BL49" s="281"/>
      <c r="BM49" s="281"/>
      <c r="BN49" s="281"/>
      <c r="BO49" s="281"/>
      <c r="BP49" s="284"/>
      <c r="BQ49" s="11"/>
      <c r="BR49" s="11"/>
      <c r="BS49" s="11"/>
      <c r="BT49" s="11"/>
      <c r="BU49" s="11"/>
    </row>
    <row r="50" spans="1:123" s="10" customFormat="1" ht="12" customHeight="1">
      <c r="A50" s="8" t="s">
        <v>87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Q50" s="11"/>
      <c r="BR50" s="11"/>
      <c r="BS50" s="11"/>
      <c r="BT50" s="11"/>
      <c r="BU50" s="11"/>
    </row>
    <row r="51" spans="1:123" s="10" customFormat="1" ht="12" customHeight="1">
      <c r="A51" s="8" t="s">
        <v>93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Q51" s="11"/>
      <c r="BR51" s="11"/>
      <c r="BS51" s="11"/>
      <c r="BT51" s="11"/>
      <c r="BU51" s="11"/>
      <c r="DF51" s="12"/>
      <c r="DG51" s="12"/>
      <c r="DH51" s="12"/>
      <c r="DI51" s="12"/>
      <c r="DJ51" s="12"/>
      <c r="DK51" s="12"/>
      <c r="DL51" s="12"/>
      <c r="DM51" s="13"/>
      <c r="DN51" s="12"/>
      <c r="DO51" s="12"/>
      <c r="DP51" s="12"/>
      <c r="DQ51" s="12"/>
      <c r="DR51" s="12"/>
      <c r="DS51" s="12"/>
    </row>
    <row r="52" spans="1:123" s="10" customFormat="1" ht="12" customHeight="1">
      <c r="A52" s="8" t="s">
        <v>91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F52" s="12"/>
      <c r="DG52" s="12"/>
      <c r="DH52" s="12"/>
      <c r="DI52" s="12"/>
      <c r="DJ52" s="12"/>
      <c r="DK52" s="12"/>
      <c r="DL52" s="12"/>
      <c r="DM52" s="13"/>
      <c r="DN52" s="12"/>
      <c r="DO52" s="12"/>
      <c r="DP52" s="12"/>
      <c r="DQ52" s="12"/>
      <c r="DR52" s="12"/>
      <c r="DS52" s="12"/>
    </row>
    <row r="53" spans="1:123" s="10" customFormat="1" ht="12" customHeight="1">
      <c r="A53" s="8" t="s">
        <v>88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 t="s">
        <v>37</v>
      </c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F53" s="12"/>
      <c r="DG53" s="12"/>
      <c r="DH53" s="12"/>
      <c r="DI53" s="12"/>
      <c r="DJ53" s="12"/>
      <c r="DK53" s="12"/>
      <c r="DL53" s="12"/>
    </row>
    <row r="54" spans="1:123" s="10" customFormat="1" ht="12" customHeight="1">
      <c r="A54" s="15" t="s">
        <v>38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3" s="10" customFormat="1" ht="22.5" customHeight="1" thickBo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</row>
    <row r="56" spans="1:123" s="10" customFormat="1" ht="22.5" customHeight="1" thickBot="1">
      <c r="A56" s="28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28"/>
      <c r="X56" s="11"/>
      <c r="Y56" s="11"/>
      <c r="Z56" s="28"/>
      <c r="AA56" s="11"/>
      <c r="AB56" s="11"/>
      <c r="AC56" s="11"/>
      <c r="AD56" s="11"/>
      <c r="AE56" s="28"/>
      <c r="AF56" s="11"/>
      <c r="AG56" s="11"/>
      <c r="AH56" s="11"/>
      <c r="AI56" s="11"/>
      <c r="AJ56" s="28"/>
      <c r="AK56" s="11"/>
      <c r="AL56" s="11"/>
      <c r="AM56" s="11"/>
      <c r="AN56" s="11"/>
      <c r="AO56" s="11"/>
      <c r="AP56" s="28"/>
      <c r="AQ56" s="28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30" t="s">
        <v>75</v>
      </c>
      <c r="BS56" s="272" t="s">
        <v>76</v>
      </c>
      <c r="BT56" s="273"/>
      <c r="BU56" s="274"/>
      <c r="BV56" s="31"/>
    </row>
    <row r="57" spans="1:123" s="10" customFormat="1" ht="22.5" customHeight="1">
      <c r="A57" s="28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32">
        <f>IF(AG22=10%,0.1,IF(OR(AG22="8%(軽減)",AG22="8%(旧税)"),0.08,0))</f>
        <v>0</v>
      </c>
      <c r="BS57" s="33" t="s">
        <v>77</v>
      </c>
      <c r="BT57" s="34" t="str">
        <f>IF(COUNTIF(AG22:AH37,BS57)=0,"",COUNTIF(AG22:AH37,BS57))</f>
        <v/>
      </c>
      <c r="BU57" s="35">
        <v>0.1</v>
      </c>
      <c r="BV57" s="31"/>
    </row>
    <row r="58" spans="1:123" s="10" customFormat="1" ht="22.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32">
        <f>IF(AG24=10%,0.1,IF(OR(AG24="8%(軽減)",AG24="8%(旧税)"),0.08,0))</f>
        <v>0</v>
      </c>
      <c r="BS58" s="37" t="s">
        <v>78</v>
      </c>
      <c r="BT58" s="34" t="str">
        <f>IF(COUNTIF(AG22:AH37,BS59)=0,"",COUNTIF(AG22:AH37,BS59))</f>
        <v/>
      </c>
      <c r="BU58" s="38">
        <v>0.08</v>
      </c>
      <c r="BV58" s="31"/>
    </row>
    <row r="59" spans="1:123" s="10" customFormat="1" ht="22.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32">
        <f>IF(AG26=10%,0.1,IF(OR(AG26="8%(軽減)",AG26="8%(旧税)"),0.08,0))</f>
        <v>0</v>
      </c>
      <c r="BS59" s="37" t="s">
        <v>79</v>
      </c>
      <c r="BT59" s="34" t="str">
        <f>IF(COUNTIF(AG22:AH37,BS58)=0,"",COUNTIF(AG22:AH37,BS58))</f>
        <v/>
      </c>
      <c r="BU59" s="38">
        <v>0.08</v>
      </c>
      <c r="BV59" s="31"/>
    </row>
    <row r="60" spans="1:123" s="10" customFormat="1" ht="22.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32">
        <f>IF(AG28=10%,0.1,IF(OR(AG28="8%(軽減)",AG28="8%(旧税)"),0.08,0))</f>
        <v>0</v>
      </c>
      <c r="BS60" s="37" t="s">
        <v>80</v>
      </c>
      <c r="BT60" s="34" t="str">
        <f>IF(COUNTIF(AG22:AH37,BS60)=0,"",COUNTIF(AG22:AH37,BS60))</f>
        <v/>
      </c>
      <c r="BU60" s="38">
        <v>0</v>
      </c>
      <c r="BV60" s="31"/>
    </row>
    <row r="61" spans="1:123" s="10" customFormat="1" ht="22.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32">
        <f>IF(AG30=10%,0.1,IF(OR(AG30="8%(軽減)",AG30="8%(旧税)"),0.08,0))</f>
        <v>0</v>
      </c>
      <c r="BS61" s="37" t="s">
        <v>80</v>
      </c>
      <c r="BT61" s="34" t="str">
        <f>IF(COUNTIF(AH38:AI38,BS61)=0,"",COUNTIF(AH38:AI38,BS61))</f>
        <v/>
      </c>
      <c r="BU61" s="38">
        <v>0</v>
      </c>
      <c r="BV61" s="31"/>
    </row>
    <row r="62" spans="1:123" s="10" customFormat="1" ht="22.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32">
        <f>IF(AG32=10%,0.1,IF(OR(AG32="8%(軽減)",AG32="8%(旧税)"),0.08,0))</f>
        <v>0</v>
      </c>
      <c r="BS62" s="37" t="s">
        <v>80</v>
      </c>
      <c r="BT62" s="34" t="str">
        <f>IF(COUNTIF(AH38:AI39,BS62)=0,"",COUNTIF(AH38:AI39,BS62))</f>
        <v/>
      </c>
      <c r="BU62" s="38">
        <v>0</v>
      </c>
      <c r="BV62" s="31"/>
    </row>
    <row r="63" spans="1:123" s="10" customFormat="1" ht="22.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32">
        <f>IF(AG34=10%,0.1,IF(OR(AG34="8%(軽減)",AG34="8%(旧税)"),0.08,0))</f>
        <v>0</v>
      </c>
      <c r="BS63" s="37" t="s">
        <v>80</v>
      </c>
      <c r="BT63" s="34" t="str">
        <f>IF(COUNTIF(AH38:AI40,BS63)=0,"",COUNTIF(AH38:AI40,BS63))</f>
        <v/>
      </c>
      <c r="BU63" s="38">
        <v>0</v>
      </c>
      <c r="BV63" s="31"/>
    </row>
    <row r="64" spans="1:123" s="10" customFormat="1" ht="22.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32">
        <f>IF(AG36=10%,0.1,IF(OR(AG36="8%(軽減)",AG36="8%(旧税)"),0.08,0))</f>
        <v>0</v>
      </c>
      <c r="BS64" s="37" t="s">
        <v>80</v>
      </c>
      <c r="BT64" s="34" t="str">
        <f>IF(COUNTIF(AH38:AI41,BS64)=0,"",COUNTIF(AH38:AI41,BS64))</f>
        <v/>
      </c>
      <c r="BU64" s="38">
        <v>0</v>
      </c>
      <c r="BV64" s="31"/>
    </row>
    <row r="65" spans="1:74" s="10" customFormat="1" ht="22.5" customHeight="1" thickBo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39"/>
      <c r="BS65" s="40" t="s">
        <v>81</v>
      </c>
      <c r="BT65" s="41">
        <f>COUNT(BT57:BT60)</f>
        <v>0</v>
      </c>
      <c r="BU65" s="42"/>
      <c r="BV65" s="31"/>
    </row>
    <row r="66" spans="1:74" s="10" customFormat="1" ht="22.5" customHeight="1" thickBo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43" t="s">
        <v>82</v>
      </c>
      <c r="BS66" s="44"/>
      <c r="BT66" s="45"/>
      <c r="BU66" s="45"/>
      <c r="BV66" s="31"/>
    </row>
    <row r="67" spans="1:74" s="10" customFormat="1" ht="22.5" customHeight="1" thickTop="1" thickBo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46" t="s">
        <v>83</v>
      </c>
      <c r="BS67" s="47" t="s">
        <v>84</v>
      </c>
      <c r="BT67" s="44"/>
      <c r="BU67" s="45"/>
      <c r="BV67" s="31"/>
    </row>
    <row r="68" spans="1:74" s="10" customFormat="1" ht="22.5" customHeight="1" thickTop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48" t="s">
        <v>85</v>
      </c>
      <c r="BS68" s="31" t="s">
        <v>86</v>
      </c>
      <c r="BT68" s="31"/>
      <c r="BU68" s="31"/>
      <c r="BV68" s="31"/>
    </row>
    <row r="69" spans="1:74" s="10" customFormat="1" ht="10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BR69" s="31"/>
      <c r="BS69" s="44"/>
      <c r="BT69" s="45"/>
      <c r="BU69" s="45"/>
      <c r="BV69" s="31"/>
    </row>
    <row r="70" spans="1:74" s="10" customFormat="1" ht="10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BR70" s="31"/>
      <c r="BS70" s="44"/>
      <c r="BT70" s="45"/>
      <c r="BU70" s="45"/>
      <c r="BV70" s="31"/>
    </row>
    <row r="71" spans="1:74" s="10" customFormat="1" ht="10.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R71" s="31"/>
      <c r="BS71" s="44"/>
      <c r="BT71" s="45"/>
      <c r="BU71" s="45"/>
      <c r="BV71" s="31"/>
    </row>
    <row r="72" spans="1:74" ht="10.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</row>
    <row r="73" spans="1:74" ht="10.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</row>
    <row r="74" spans="1:74" ht="10.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</row>
    <row r="75" spans="1:74" ht="10.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</row>
    <row r="76" spans="1:74" ht="10.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spans="1:74" ht="10.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</row>
    <row r="78" spans="1:74" ht="10.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</row>
    <row r="79" spans="1:74" ht="10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</row>
    <row r="80" spans="1:74" ht="10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</row>
    <row r="81" spans="1:38" ht="10.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</row>
    <row r="82" spans="1:38" ht="10.5" customHeight="1"/>
    <row r="83" spans="1:38" ht="10.5" customHeight="1"/>
    <row r="99" spans="1:43">
      <c r="A99" s="12" t="s">
        <v>39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2" t="s">
        <v>39</v>
      </c>
      <c r="X99" s="10"/>
      <c r="Y99" s="10"/>
      <c r="Z99" s="12" t="s">
        <v>39</v>
      </c>
      <c r="AA99" s="10"/>
      <c r="AB99" s="10"/>
      <c r="AC99" s="10"/>
      <c r="AD99" s="10"/>
      <c r="AE99" s="12" t="s">
        <v>39</v>
      </c>
      <c r="AF99" s="10"/>
      <c r="AG99" s="10"/>
      <c r="AH99" s="10"/>
      <c r="AI99" s="10"/>
      <c r="AJ99" s="12" t="s">
        <v>39</v>
      </c>
      <c r="AK99" s="10"/>
      <c r="AL99" s="10"/>
      <c r="AM99" s="10"/>
      <c r="AN99" s="10"/>
      <c r="AO99" s="10"/>
      <c r="AP99" s="12" t="s">
        <v>39</v>
      </c>
      <c r="AQ99" s="12" t="s">
        <v>39</v>
      </c>
    </row>
  </sheetData>
  <sheetProtection algorithmName="SHA-512" hashValue="Cp01eahXhnxxZAOG/U5XF2L0f43yTZOO/TDqztvbpA9a0NEpZNYvG/zMHsNoot9y1noOuYVF1JOa9/rtICgkaA==" saltValue="cfDxktUZyMsc6u7XACs2Gw==" spinCount="100000" sheet="1" selectLockedCells="1"/>
  <mergeCells count="162">
    <mergeCell ref="A44:AF45"/>
    <mergeCell ref="AM44:AV45"/>
    <mergeCell ref="AW44:BF45"/>
    <mergeCell ref="BG44:BP45"/>
    <mergeCell ref="BG53:BP54"/>
    <mergeCell ref="BS56:BU56"/>
    <mergeCell ref="A46:AL49"/>
    <mergeCell ref="AM46:AV47"/>
    <mergeCell ref="AW46:BF47"/>
    <mergeCell ref="BG46:BP47"/>
    <mergeCell ref="AM48:AV49"/>
    <mergeCell ref="AW48:BF49"/>
    <mergeCell ref="BG48:BP49"/>
    <mergeCell ref="AG44:AL45"/>
    <mergeCell ref="AM40:AV41"/>
    <mergeCell ref="AW40:BF41"/>
    <mergeCell ref="BG40:BP41"/>
    <mergeCell ref="A42:AF43"/>
    <mergeCell ref="AM42:AV43"/>
    <mergeCell ref="AW42:BF43"/>
    <mergeCell ref="BG42:BP43"/>
    <mergeCell ref="A40:AF41"/>
    <mergeCell ref="AG40:AL41"/>
    <mergeCell ref="AG42:AL43"/>
    <mergeCell ref="A36:E37"/>
    <mergeCell ref="AM36:AV37"/>
    <mergeCell ref="AW36:BF37"/>
    <mergeCell ref="BG36:BP37"/>
    <mergeCell ref="F36:Q37"/>
    <mergeCell ref="A38:AL39"/>
    <mergeCell ref="AM38:AV39"/>
    <mergeCell ref="AW38:BF39"/>
    <mergeCell ref="BG38:BP39"/>
    <mergeCell ref="W36:AA37"/>
    <mergeCell ref="R36:V37"/>
    <mergeCell ref="AB36:AF37"/>
    <mergeCell ref="AG36:AL37"/>
    <mergeCell ref="AM32:AV33"/>
    <mergeCell ref="AW32:BF33"/>
    <mergeCell ref="BG32:BP33"/>
    <mergeCell ref="A34:E35"/>
    <mergeCell ref="AM34:AV35"/>
    <mergeCell ref="A32:E33"/>
    <mergeCell ref="AW34:BF35"/>
    <mergeCell ref="BG34:BP35"/>
    <mergeCell ref="F32:Q33"/>
    <mergeCell ref="F34:Q35"/>
    <mergeCell ref="W32:AA33"/>
    <mergeCell ref="W34:AA35"/>
    <mergeCell ref="R32:V33"/>
    <mergeCell ref="R34:V35"/>
    <mergeCell ref="AB32:AF33"/>
    <mergeCell ref="AB34:AF35"/>
    <mergeCell ref="AG32:AL33"/>
    <mergeCell ref="AG34:AL35"/>
    <mergeCell ref="A28:E29"/>
    <mergeCell ref="AM28:AV29"/>
    <mergeCell ref="AW28:BF29"/>
    <mergeCell ref="BG28:BP29"/>
    <mergeCell ref="F28:Q29"/>
    <mergeCell ref="A30:E31"/>
    <mergeCell ref="AM30:AV31"/>
    <mergeCell ref="AW30:BF31"/>
    <mergeCell ref="BG30:BP31"/>
    <mergeCell ref="F30:Q31"/>
    <mergeCell ref="W28:AA29"/>
    <mergeCell ref="W30:AA31"/>
    <mergeCell ref="R28:V29"/>
    <mergeCell ref="R30:V31"/>
    <mergeCell ref="AB28:AF29"/>
    <mergeCell ref="AB30:AF31"/>
    <mergeCell ref="AG28:AL29"/>
    <mergeCell ref="AG30:AL31"/>
    <mergeCell ref="AM24:AV25"/>
    <mergeCell ref="AW24:BF25"/>
    <mergeCell ref="BG24:BP25"/>
    <mergeCell ref="A26:E27"/>
    <mergeCell ref="AM26:AV27"/>
    <mergeCell ref="A24:E25"/>
    <mergeCell ref="AW26:BF27"/>
    <mergeCell ref="BG26:BP27"/>
    <mergeCell ref="F24:Q25"/>
    <mergeCell ref="F26:Q27"/>
    <mergeCell ref="W24:AA25"/>
    <mergeCell ref="W26:AA27"/>
    <mergeCell ref="R24:V25"/>
    <mergeCell ref="R26:V27"/>
    <mergeCell ref="AB24:AF25"/>
    <mergeCell ref="AB26:AF27"/>
    <mergeCell ref="AG24:AL25"/>
    <mergeCell ref="AG26:AL27"/>
    <mergeCell ref="A22:E23"/>
    <mergeCell ref="AM22:AV23"/>
    <mergeCell ref="AW22:BF23"/>
    <mergeCell ref="BG22:BP23"/>
    <mergeCell ref="F22:Q23"/>
    <mergeCell ref="W22:AA23"/>
    <mergeCell ref="R22:V23"/>
    <mergeCell ref="AB22:AF23"/>
    <mergeCell ref="AG22:AL23"/>
    <mergeCell ref="AK17:AO17"/>
    <mergeCell ref="A18:E21"/>
    <mergeCell ref="AM18:BP19"/>
    <mergeCell ref="AM20:AV21"/>
    <mergeCell ref="AW20:BF21"/>
    <mergeCell ref="BG20:BP21"/>
    <mergeCell ref="F18:Q21"/>
    <mergeCell ref="W18:AA21"/>
    <mergeCell ref="R18:V21"/>
    <mergeCell ref="AB18:AF21"/>
    <mergeCell ref="AG18:AL21"/>
    <mergeCell ref="AW15:AZ16"/>
    <mergeCell ref="BA15:BD16"/>
    <mergeCell ref="BE15:BF16"/>
    <mergeCell ref="BG15:BJ16"/>
    <mergeCell ref="BK15:BL16"/>
    <mergeCell ref="BM15:BP16"/>
    <mergeCell ref="AW13:AZ14"/>
    <mergeCell ref="BA13:BD14"/>
    <mergeCell ref="BE13:BF14"/>
    <mergeCell ref="BG13:BJ14"/>
    <mergeCell ref="BK13:BL14"/>
    <mergeCell ref="BM13:BP14"/>
    <mergeCell ref="W13:AD15"/>
    <mergeCell ref="AE13:AG15"/>
    <mergeCell ref="AR13:AV16"/>
    <mergeCell ref="X16:AM16"/>
    <mergeCell ref="N13:N15"/>
    <mergeCell ref="O13:O15"/>
    <mergeCell ref="P13:P15"/>
    <mergeCell ref="Q13:Q15"/>
    <mergeCell ref="R13:R15"/>
    <mergeCell ref="S13:S15"/>
    <mergeCell ref="A13:F15"/>
    <mergeCell ref="G13:I15"/>
    <mergeCell ref="J13:J15"/>
    <mergeCell ref="K13:K15"/>
    <mergeCell ref="L13:L15"/>
    <mergeCell ref="M13:M15"/>
    <mergeCell ref="T13:T15"/>
    <mergeCell ref="U13:U15"/>
    <mergeCell ref="V13:V15"/>
    <mergeCell ref="BJ1:BK2"/>
    <mergeCell ref="BL1:BN2"/>
    <mergeCell ref="BO1:BP2"/>
    <mergeCell ref="AR4:AV5"/>
    <mergeCell ref="AW4:BF5"/>
    <mergeCell ref="A5:S6"/>
    <mergeCell ref="AR6:AV7"/>
    <mergeCell ref="AW6:BP7"/>
    <mergeCell ref="A7:S8"/>
    <mergeCell ref="W7:AO8"/>
    <mergeCell ref="A1:S4"/>
    <mergeCell ref="AB1:AO4"/>
    <mergeCell ref="AW1:BA2"/>
    <mergeCell ref="BB1:BD2"/>
    <mergeCell ref="BE1:BF2"/>
    <mergeCell ref="BG1:BI2"/>
    <mergeCell ref="AR8:AV12"/>
    <mergeCell ref="AW8:BP12"/>
    <mergeCell ref="A9:S11"/>
    <mergeCell ref="W9:AO11"/>
  </mergeCells>
  <phoneticPr fontId="3"/>
  <dataValidations count="2">
    <dataValidation type="list" allowBlank="1" showInputMessage="1" showErrorMessage="1" sqref="AG24 AG22 AG26 AG28 AG30 AG32 AG34 AG36" xr:uid="{82F2E0C0-6492-48FF-A481-3C17A5ADC0DB}">
      <formula1>"　,10%,8%(旧税),8%(軽減),不/非課税"</formula1>
    </dataValidation>
    <dataValidation type="list" allowBlank="1" showInputMessage="1" showErrorMessage="1" promptTitle="消費税の端数処理方法の選択" prompt="端数処理方法はセル右端のプルダウン「▽」より選択してください" sqref="BR68" xr:uid="{A1CA5778-F2A3-4253-BFDB-5C516482BB03}">
      <formula1>"切捨て,切上げ,四捨五入"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CFFF5-0194-4D88-AD16-074EF2D61508}">
  <dimension ref="A1:DU100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2" width="2.25" style="2" customWidth="1"/>
    <col min="3" max="10" width="2.125" style="2" customWidth="1"/>
    <col min="11" max="13" width="2.25" style="2" customWidth="1"/>
    <col min="14" max="24" width="2.125" style="2" customWidth="1"/>
    <col min="25" max="26" width="2.25" style="2" customWidth="1"/>
    <col min="27" max="68" width="2.125" style="2" customWidth="1"/>
    <col min="69" max="69" width="9" style="10"/>
    <col min="70" max="125" width="2.5" style="10" customWidth="1"/>
    <col min="126" max="141" width="2.5" customWidth="1"/>
  </cols>
  <sheetData>
    <row r="1" spans="1:71" s="2" customFormat="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84" t="s">
        <v>0</v>
      </c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6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</row>
    <row r="2" spans="1:71" s="2" customFormat="1" ht="10.5" customHeight="1" thickBot="1"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87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9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</row>
    <row r="3" spans="1:71" s="2" customFormat="1" ht="10.5" customHeight="1">
      <c r="N3" s="1"/>
      <c r="Y3" s="87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9"/>
      <c r="BR3" s="3"/>
      <c r="BS3" s="3"/>
    </row>
    <row r="4" spans="1:71" s="2" customFormat="1" ht="10.5" customHeight="1" thickBot="1">
      <c r="N4" s="1"/>
      <c r="Y4" s="90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2"/>
      <c r="BR4" s="3"/>
      <c r="BS4" s="3"/>
    </row>
    <row r="5" spans="1:71" s="2" customFormat="1" ht="9" customHeight="1"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1"/>
      <c r="AQ5" s="5"/>
      <c r="BR5" s="3"/>
      <c r="BS5" s="3"/>
    </row>
    <row r="6" spans="1:71" s="2" customFormat="1" ht="9" customHeight="1"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1"/>
      <c r="AQ6" s="5"/>
      <c r="BR6" s="3"/>
      <c r="BS6" s="3"/>
    </row>
    <row r="7" spans="1:71" s="2" customFormat="1" ht="9" customHeight="1" thickBot="1"/>
    <row r="8" spans="1:71" s="2" customFormat="1" ht="10.5" customHeight="1">
      <c r="AA8" s="73" t="s">
        <v>8</v>
      </c>
      <c r="AB8" s="74"/>
      <c r="AC8" s="74"/>
      <c r="AD8" s="74"/>
      <c r="AE8" s="74"/>
      <c r="AF8" s="74"/>
      <c r="AG8" s="79">
        <f>'8月（振込先等）'!AG8:BP11</f>
        <v>0</v>
      </c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80"/>
    </row>
    <row r="9" spans="1:71" s="2" customFormat="1" ht="10.5" customHeight="1">
      <c r="AA9" s="75"/>
      <c r="AB9" s="76"/>
      <c r="AC9" s="76"/>
      <c r="AD9" s="76"/>
      <c r="AE9" s="76"/>
      <c r="AF9" s="76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2"/>
    </row>
    <row r="10" spans="1:71" s="2" customFormat="1" ht="10.5" customHeight="1">
      <c r="AA10" s="77"/>
      <c r="AB10" s="78"/>
      <c r="AC10" s="78"/>
      <c r="AD10" s="78"/>
      <c r="AE10" s="78"/>
      <c r="AF10" s="78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1"/>
    </row>
    <row r="11" spans="1:71" s="2" customFormat="1" ht="10.5" customHeight="1">
      <c r="C11" s="97" t="s">
        <v>9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AA11" s="77"/>
      <c r="AB11" s="78"/>
      <c r="AC11" s="78"/>
      <c r="AD11" s="78"/>
      <c r="AE11" s="78"/>
      <c r="AF11" s="78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1"/>
    </row>
    <row r="12" spans="1:71" s="2" customFormat="1" ht="10.5" customHeight="1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AA12" s="98" t="s">
        <v>10</v>
      </c>
      <c r="AB12" s="52"/>
      <c r="AC12" s="52"/>
      <c r="AD12" s="52"/>
      <c r="AE12" s="52"/>
      <c r="AF12" s="52"/>
      <c r="AG12" s="60">
        <f>'8月（振込先等）'!AG12:AI15</f>
        <v>0</v>
      </c>
      <c r="AH12" s="60"/>
      <c r="AI12" s="60"/>
      <c r="AJ12" s="83" t="s">
        <v>11</v>
      </c>
      <c r="AK12" s="83"/>
      <c r="AL12" s="83"/>
      <c r="AM12" s="60">
        <f>'8月（振込先等）'!AM12:AO15</f>
        <v>0</v>
      </c>
      <c r="AN12" s="60"/>
      <c r="AO12" s="60"/>
      <c r="AP12" s="83" t="s">
        <v>11</v>
      </c>
      <c r="AQ12" s="83"/>
      <c r="AR12" s="83"/>
      <c r="AS12" s="60">
        <f>'8月（振込先等）'!AS12:AU15</f>
        <v>0</v>
      </c>
      <c r="AT12" s="60"/>
      <c r="AU12" s="60"/>
      <c r="AV12" s="52" t="s">
        <v>12</v>
      </c>
      <c r="AW12" s="52"/>
      <c r="AX12" s="52"/>
      <c r="AY12" s="52"/>
      <c r="AZ12" s="52"/>
      <c r="BA12" s="52"/>
      <c r="BB12" s="60">
        <f>'8月（振込先等）'!BB12:BD15</f>
        <v>0</v>
      </c>
      <c r="BC12" s="60"/>
      <c r="BD12" s="60"/>
      <c r="BE12" s="83" t="s">
        <v>11</v>
      </c>
      <c r="BF12" s="83"/>
      <c r="BG12" s="83"/>
      <c r="BH12" s="60">
        <f>'8月（振込先等）'!BH12:BJ15</f>
        <v>0</v>
      </c>
      <c r="BI12" s="60"/>
      <c r="BJ12" s="60"/>
      <c r="BK12" s="83" t="s">
        <v>11</v>
      </c>
      <c r="BL12" s="83"/>
      <c r="BM12" s="83"/>
      <c r="BN12" s="60">
        <f>'8月（振込先等）'!BN12:BP15</f>
        <v>0</v>
      </c>
      <c r="BO12" s="60"/>
      <c r="BP12" s="60"/>
    </row>
    <row r="13" spans="1:71" s="2" customFormat="1" ht="10.5" customHeight="1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AA13" s="98"/>
      <c r="AB13" s="52"/>
      <c r="AC13" s="52"/>
      <c r="AD13" s="52"/>
      <c r="AE13" s="52"/>
      <c r="AF13" s="52"/>
      <c r="AG13" s="60"/>
      <c r="AH13" s="60"/>
      <c r="AI13" s="60"/>
      <c r="AJ13" s="83"/>
      <c r="AK13" s="83"/>
      <c r="AL13" s="83"/>
      <c r="AM13" s="60"/>
      <c r="AN13" s="60"/>
      <c r="AO13" s="60"/>
      <c r="AP13" s="83"/>
      <c r="AQ13" s="83"/>
      <c r="AR13" s="83"/>
      <c r="AS13" s="60"/>
      <c r="AT13" s="60"/>
      <c r="AU13" s="60"/>
      <c r="AV13" s="52"/>
      <c r="AW13" s="52"/>
      <c r="AX13" s="52"/>
      <c r="AY13" s="52"/>
      <c r="AZ13" s="52"/>
      <c r="BA13" s="52"/>
      <c r="BB13" s="60"/>
      <c r="BC13" s="60"/>
      <c r="BD13" s="60"/>
      <c r="BE13" s="83"/>
      <c r="BF13" s="83"/>
      <c r="BG13" s="83"/>
      <c r="BH13" s="60"/>
      <c r="BI13" s="60"/>
      <c r="BJ13" s="60"/>
      <c r="BK13" s="83"/>
      <c r="BL13" s="83"/>
      <c r="BM13" s="83"/>
      <c r="BN13" s="60"/>
      <c r="BO13" s="60"/>
      <c r="BP13" s="60"/>
    </row>
    <row r="14" spans="1:71" s="2" customFormat="1" ht="10.5" customHeight="1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AA14" s="98"/>
      <c r="AB14" s="52"/>
      <c r="AC14" s="52"/>
      <c r="AD14" s="52"/>
      <c r="AE14" s="52"/>
      <c r="AF14" s="52"/>
      <c r="AG14" s="60"/>
      <c r="AH14" s="60"/>
      <c r="AI14" s="60"/>
      <c r="AJ14" s="83"/>
      <c r="AK14" s="83"/>
      <c r="AL14" s="83"/>
      <c r="AM14" s="60"/>
      <c r="AN14" s="60"/>
      <c r="AO14" s="60"/>
      <c r="AP14" s="83"/>
      <c r="AQ14" s="83"/>
      <c r="AR14" s="83"/>
      <c r="AS14" s="60"/>
      <c r="AT14" s="60"/>
      <c r="AU14" s="60"/>
      <c r="AV14" s="52"/>
      <c r="AW14" s="52"/>
      <c r="AX14" s="52"/>
      <c r="AY14" s="52"/>
      <c r="AZ14" s="52"/>
      <c r="BA14" s="52"/>
      <c r="BB14" s="60"/>
      <c r="BC14" s="60"/>
      <c r="BD14" s="60"/>
      <c r="BE14" s="83"/>
      <c r="BF14" s="83"/>
      <c r="BG14" s="83"/>
      <c r="BH14" s="60"/>
      <c r="BI14" s="60"/>
      <c r="BJ14" s="60"/>
      <c r="BK14" s="83"/>
      <c r="BL14" s="83"/>
      <c r="BM14" s="83"/>
      <c r="BN14" s="60"/>
      <c r="BO14" s="60"/>
      <c r="BP14" s="60"/>
    </row>
    <row r="15" spans="1:71" s="2" customFormat="1" ht="10.5" customHeight="1"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AA15" s="98"/>
      <c r="AB15" s="52"/>
      <c r="AC15" s="52"/>
      <c r="AD15" s="52"/>
      <c r="AE15" s="52"/>
      <c r="AF15" s="52"/>
      <c r="AG15" s="60"/>
      <c r="AH15" s="60"/>
      <c r="AI15" s="60"/>
      <c r="AJ15" s="83"/>
      <c r="AK15" s="83"/>
      <c r="AL15" s="83"/>
      <c r="AM15" s="60"/>
      <c r="AN15" s="60"/>
      <c r="AO15" s="60"/>
      <c r="AP15" s="83"/>
      <c r="AQ15" s="83"/>
      <c r="AR15" s="83"/>
      <c r="AS15" s="60"/>
      <c r="AT15" s="60"/>
      <c r="AU15" s="60"/>
      <c r="AV15" s="52"/>
      <c r="AW15" s="52"/>
      <c r="AX15" s="52"/>
      <c r="AY15" s="52"/>
      <c r="AZ15" s="52"/>
      <c r="BA15" s="52"/>
      <c r="BB15" s="60"/>
      <c r="BC15" s="60"/>
      <c r="BD15" s="60"/>
      <c r="BE15" s="83"/>
      <c r="BF15" s="83"/>
      <c r="BG15" s="83"/>
      <c r="BH15" s="60"/>
      <c r="BI15" s="60"/>
      <c r="BJ15" s="60"/>
      <c r="BK15" s="83"/>
      <c r="BL15" s="83"/>
      <c r="BM15" s="83"/>
      <c r="BN15" s="60"/>
      <c r="BO15" s="60"/>
      <c r="BP15" s="60"/>
    </row>
    <row r="16" spans="1:71" s="2" customFormat="1" ht="10.5" customHeight="1"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AA16" s="98" t="s">
        <v>13</v>
      </c>
      <c r="AB16" s="52"/>
      <c r="AC16" s="52"/>
      <c r="AD16" s="52"/>
      <c r="AE16" s="52"/>
      <c r="AF16" s="52"/>
      <c r="AG16" s="60">
        <f>'8月（振込先等）'!AG16:AU19</f>
        <v>0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52" t="s">
        <v>15</v>
      </c>
      <c r="AW16" s="52"/>
      <c r="AX16" s="52"/>
      <c r="AY16" s="52"/>
      <c r="AZ16" s="52"/>
      <c r="BA16" s="52"/>
      <c r="BB16" s="60">
        <f>'8月（振込先等）'!BB16:BP19</f>
        <v>0</v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1"/>
    </row>
    <row r="17" spans="3:68" s="2" customFormat="1" ht="10.5" customHeight="1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AA17" s="98"/>
      <c r="AB17" s="52"/>
      <c r="AC17" s="52"/>
      <c r="AD17" s="52"/>
      <c r="AE17" s="52"/>
      <c r="AF17" s="52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52"/>
      <c r="AW17" s="52"/>
      <c r="AX17" s="52"/>
      <c r="AY17" s="52"/>
      <c r="AZ17" s="52"/>
      <c r="BA17" s="52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1"/>
    </row>
    <row r="18" spans="3:68" s="2" customFormat="1" ht="10.5" customHeight="1"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AA18" s="98"/>
      <c r="AB18" s="52"/>
      <c r="AC18" s="52"/>
      <c r="AD18" s="52"/>
      <c r="AE18" s="52"/>
      <c r="AF18" s="52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52"/>
      <c r="AW18" s="52"/>
      <c r="AX18" s="52"/>
      <c r="AY18" s="52"/>
      <c r="AZ18" s="52"/>
      <c r="BA18" s="52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1"/>
    </row>
    <row r="19" spans="3:68" s="2" customFormat="1" ht="10.5" customHeight="1"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AA19" s="98"/>
      <c r="AB19" s="52"/>
      <c r="AC19" s="52"/>
      <c r="AD19" s="52"/>
      <c r="AE19" s="52"/>
      <c r="AF19" s="52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52"/>
      <c r="AW19" s="52"/>
      <c r="AX19" s="52"/>
      <c r="AY19" s="52"/>
      <c r="AZ19" s="52"/>
      <c r="BA19" s="52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1"/>
    </row>
    <row r="20" spans="3:68" s="2" customFormat="1" ht="10.5" customHeight="1"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AA20" s="98" t="s">
        <v>17</v>
      </c>
      <c r="AB20" s="52"/>
      <c r="AC20" s="52"/>
      <c r="AD20" s="52"/>
      <c r="AE20" s="52"/>
      <c r="AF20" s="52"/>
      <c r="AG20" s="114" t="s">
        <v>18</v>
      </c>
      <c r="AH20" s="114"/>
      <c r="AI20" s="114"/>
      <c r="AJ20" s="114"/>
      <c r="AK20" s="114"/>
      <c r="AL20" s="115"/>
      <c r="AM20" s="118" t="s">
        <v>19</v>
      </c>
      <c r="AN20" s="119"/>
      <c r="AO20" s="120"/>
      <c r="AP20" s="124" t="s">
        <v>20</v>
      </c>
      <c r="AQ20" s="114"/>
      <c r="AR20" s="114"/>
      <c r="AS20" s="114"/>
      <c r="AT20" s="114"/>
      <c r="AU20" s="114"/>
      <c r="AV20" s="52" t="s">
        <v>21</v>
      </c>
      <c r="AW20" s="52"/>
      <c r="AX20" s="52"/>
      <c r="AY20" s="52"/>
      <c r="AZ20" s="52"/>
      <c r="BA20" s="52"/>
      <c r="BB20" s="60">
        <f>'8月（振込先等）'!BB20:BP23</f>
        <v>0</v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1"/>
    </row>
    <row r="21" spans="3:68" s="2" customFormat="1" ht="10.5" customHeight="1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AA21" s="98"/>
      <c r="AB21" s="52"/>
      <c r="AC21" s="52"/>
      <c r="AD21" s="52"/>
      <c r="AE21" s="52"/>
      <c r="AF21" s="52"/>
      <c r="AG21" s="116"/>
      <c r="AH21" s="116"/>
      <c r="AI21" s="116"/>
      <c r="AJ21" s="116"/>
      <c r="AK21" s="116"/>
      <c r="AL21" s="117"/>
      <c r="AM21" s="121"/>
      <c r="AN21" s="122"/>
      <c r="AO21" s="123"/>
      <c r="AP21" s="125"/>
      <c r="AQ21" s="116"/>
      <c r="AR21" s="116"/>
      <c r="AS21" s="116"/>
      <c r="AT21" s="116"/>
      <c r="AU21" s="116"/>
      <c r="AV21" s="52"/>
      <c r="AW21" s="52"/>
      <c r="AX21" s="52"/>
      <c r="AY21" s="52"/>
      <c r="AZ21" s="52"/>
      <c r="BA21" s="52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1"/>
    </row>
    <row r="22" spans="3:68" s="2" customFormat="1" ht="10.5" customHeight="1"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AA22" s="98"/>
      <c r="AB22" s="52"/>
      <c r="AC22" s="52"/>
      <c r="AD22" s="52"/>
      <c r="AE22" s="52"/>
      <c r="AF22" s="52"/>
      <c r="AG22" s="99" t="s">
        <v>23</v>
      </c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1"/>
      <c r="AV22" s="52"/>
      <c r="AW22" s="52"/>
      <c r="AX22" s="52"/>
      <c r="AY22" s="52"/>
      <c r="AZ22" s="52"/>
      <c r="BA22" s="52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1"/>
    </row>
    <row r="23" spans="3:68" s="2" customFormat="1" ht="10.5" customHeight="1"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AA23" s="98"/>
      <c r="AB23" s="52"/>
      <c r="AC23" s="52"/>
      <c r="AD23" s="52"/>
      <c r="AE23" s="52"/>
      <c r="AF23" s="52"/>
      <c r="AG23" s="102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4"/>
      <c r="AV23" s="52"/>
      <c r="AW23" s="52"/>
      <c r="AX23" s="52"/>
      <c r="AY23" s="52"/>
      <c r="AZ23" s="52"/>
      <c r="BA23" s="52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1"/>
    </row>
    <row r="24" spans="3:68" s="2" customFormat="1" ht="10.5" customHeight="1"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AA24" s="77" t="s">
        <v>24</v>
      </c>
      <c r="AB24" s="78"/>
      <c r="AC24" s="78"/>
      <c r="AD24" s="78"/>
      <c r="AE24" s="78"/>
      <c r="AF24" s="78"/>
      <c r="AG24" s="105" t="s">
        <v>25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7"/>
    </row>
    <row r="25" spans="3:68" s="2" customFormat="1" ht="10.5" customHeight="1"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AA25" s="77"/>
      <c r="AB25" s="78"/>
      <c r="AC25" s="78"/>
      <c r="AD25" s="78"/>
      <c r="AE25" s="78"/>
      <c r="AF25" s="78"/>
      <c r="AG25" s="108">
        <f>'8月（振込先等）'!AG25:BP27</f>
        <v>0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10"/>
    </row>
    <row r="26" spans="3:68" s="2" customFormat="1" ht="10.5" customHeight="1"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AA26" s="77"/>
      <c r="AB26" s="78"/>
      <c r="AC26" s="78"/>
      <c r="AD26" s="78"/>
      <c r="AE26" s="78"/>
      <c r="AF26" s="78"/>
      <c r="AG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10"/>
    </row>
    <row r="27" spans="3:68" s="2" customFormat="1" ht="10.5" customHeight="1"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AA27" s="77"/>
      <c r="AB27" s="78"/>
      <c r="AC27" s="78"/>
      <c r="AD27" s="78"/>
      <c r="AE27" s="78"/>
      <c r="AF27" s="78"/>
      <c r="AG27" s="111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3"/>
    </row>
    <row r="28" spans="3:68" s="2" customFormat="1" ht="10.5" customHeight="1">
      <c r="AA28" s="127" t="s">
        <v>27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9"/>
      <c r="AN28" s="136" t="s">
        <v>28</v>
      </c>
      <c r="AO28" s="136"/>
      <c r="AP28" s="136"/>
      <c r="AQ28" s="62">
        <f>'8月（振込先等）'!AQ28:AR31</f>
        <v>0</v>
      </c>
      <c r="AR28" s="62"/>
      <c r="AS28" s="62">
        <f>'8月（振込先等）'!AS28:AT31</f>
        <v>0</v>
      </c>
      <c r="AT28" s="62"/>
      <c r="AU28" s="62">
        <f>'8月（振込先等）'!AU28:AV31</f>
        <v>0</v>
      </c>
      <c r="AV28" s="62"/>
      <c r="AW28" s="62">
        <f>'8月（振込先等）'!AW28:AX31</f>
        <v>0</v>
      </c>
      <c r="AX28" s="62"/>
      <c r="AY28" s="62">
        <f>'8月（振込先等）'!AY28:AZ31</f>
        <v>0</v>
      </c>
      <c r="AZ28" s="62"/>
      <c r="BA28" s="62">
        <f>'8月（振込先等）'!BA28:BB31</f>
        <v>0</v>
      </c>
      <c r="BB28" s="62"/>
      <c r="BC28" s="62">
        <f>'8月（振込先等）'!BC28:BD31</f>
        <v>0</v>
      </c>
      <c r="BD28" s="62"/>
      <c r="BE28" s="62">
        <f>'8月（振込先等）'!BE28:BF31</f>
        <v>0</v>
      </c>
      <c r="BF28" s="62"/>
      <c r="BG28" s="62">
        <f>'8月（振込先等）'!BG28:BH31</f>
        <v>0</v>
      </c>
      <c r="BH28" s="62"/>
      <c r="BI28" s="62">
        <f>'8月（振込先等）'!BI28:BJ31</f>
        <v>0</v>
      </c>
      <c r="BJ28" s="62"/>
      <c r="BK28" s="62">
        <f>'8月（振込先等）'!BK28:BL31</f>
        <v>0</v>
      </c>
      <c r="BL28" s="62"/>
      <c r="BM28" s="62">
        <f>'8月（振込先等）'!BM28:BN31</f>
        <v>0</v>
      </c>
      <c r="BN28" s="62"/>
      <c r="BO28" s="62">
        <f>'8月（振込先等）'!BO28:BP31</f>
        <v>0</v>
      </c>
      <c r="BP28" s="64"/>
    </row>
    <row r="29" spans="3:68" s="2" customFormat="1" ht="10.5" customHeight="1">
      <c r="AA29" s="130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2"/>
      <c r="AN29" s="136"/>
      <c r="AO29" s="136"/>
      <c r="AP29" s="136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4"/>
    </row>
    <row r="30" spans="3:68" s="2" customFormat="1" ht="10.5" customHeight="1">
      <c r="AA30" s="130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2"/>
      <c r="AN30" s="136"/>
      <c r="AO30" s="136"/>
      <c r="AP30" s="136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4"/>
    </row>
    <row r="31" spans="3:68" s="2" customFormat="1" ht="10.5" customHeight="1" thickBot="1">
      <c r="AA31" s="133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5"/>
      <c r="AN31" s="137"/>
      <c r="AO31" s="137"/>
      <c r="AP31" s="137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5"/>
    </row>
    <row r="32" spans="3:68" s="2" customFormat="1" ht="9.75" customHeight="1"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1:124" s="2" customFormat="1" ht="10.5" customHeight="1">
      <c r="B33" s="126" t="s">
        <v>29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BK33" s="1"/>
      <c r="BL33" s="1"/>
      <c r="BM33" s="1"/>
      <c r="BN33" s="1"/>
      <c r="BO33" s="1"/>
      <c r="BP33" s="1"/>
    </row>
    <row r="34" spans="1:124" s="2" customFormat="1" ht="10.5" customHeight="1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BK34" s="1"/>
      <c r="BL34" s="1"/>
      <c r="BM34" s="1"/>
      <c r="BN34" s="1"/>
      <c r="BO34" s="1"/>
      <c r="BP34" s="1"/>
    </row>
    <row r="35" spans="1:124" s="2" customFormat="1" ht="10.5" customHeigh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</row>
    <row r="36" spans="1:124" s="2" customFormat="1" ht="10.5" customHeight="1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spans="1:124" s="2" customFormat="1" ht="10.5" customHeight="1" thickBot="1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spans="1:124" s="2" customFormat="1" ht="10.5" customHeight="1">
      <c r="A38" s="164" t="s">
        <v>30</v>
      </c>
      <c r="B38" s="71"/>
      <c r="C38" s="71"/>
      <c r="D38" s="71"/>
      <c r="E38" s="71"/>
      <c r="F38" s="71"/>
      <c r="G38" s="71"/>
      <c r="H38" s="71"/>
      <c r="I38" s="71"/>
      <c r="J38" s="71"/>
      <c r="K38" s="71" t="s">
        <v>31</v>
      </c>
      <c r="L38" s="71"/>
      <c r="M38" s="71"/>
      <c r="N38" s="71"/>
      <c r="O38" s="71"/>
      <c r="P38" s="71"/>
      <c r="Q38" s="71"/>
      <c r="R38" s="71"/>
      <c r="S38" s="71"/>
      <c r="T38" s="71"/>
      <c r="U38" s="71" t="s">
        <v>32</v>
      </c>
      <c r="V38" s="71"/>
      <c r="W38" s="71"/>
      <c r="X38" s="71"/>
      <c r="Y38" s="71"/>
      <c r="Z38" s="71"/>
      <c r="AA38" s="71"/>
      <c r="AB38" s="71"/>
      <c r="AC38" s="71"/>
      <c r="AD38" s="71"/>
      <c r="AE38" s="71" t="s">
        <v>33</v>
      </c>
      <c r="AF38" s="71"/>
      <c r="AG38" s="71"/>
      <c r="AH38" s="71"/>
      <c r="AI38" s="71"/>
      <c r="AJ38" s="71"/>
      <c r="AK38" s="71"/>
      <c r="AL38" s="71"/>
      <c r="AM38" s="71"/>
      <c r="AN38" s="71"/>
      <c r="AO38" s="71" t="s">
        <v>34</v>
      </c>
      <c r="AP38" s="71"/>
      <c r="AQ38" s="71"/>
      <c r="AR38" s="71"/>
      <c r="AS38" s="71"/>
      <c r="AT38" s="71"/>
      <c r="AU38" s="71"/>
      <c r="AV38" s="71"/>
      <c r="AW38" s="70" t="s">
        <v>35</v>
      </c>
      <c r="AX38" s="71"/>
      <c r="AY38" s="71"/>
      <c r="AZ38" s="71"/>
      <c r="BA38" s="71"/>
      <c r="BB38" s="71"/>
      <c r="BC38" s="71"/>
      <c r="BD38" s="71"/>
      <c r="BE38" s="71"/>
      <c r="BF38" s="71"/>
      <c r="BG38" s="71" t="s">
        <v>36</v>
      </c>
      <c r="BH38" s="71"/>
      <c r="BI38" s="71"/>
      <c r="BJ38" s="71"/>
      <c r="BK38" s="71"/>
      <c r="BL38" s="71"/>
      <c r="BM38" s="71"/>
      <c r="BN38" s="71"/>
      <c r="BO38" s="71"/>
      <c r="BP38" s="138"/>
    </row>
    <row r="39" spans="1:124" s="2" customFormat="1" ht="10.5" customHeight="1">
      <c r="A39" s="165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139"/>
    </row>
    <row r="40" spans="1:124" s="2" customFormat="1" ht="10.5" customHeight="1">
      <c r="A40" s="165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139"/>
    </row>
    <row r="41" spans="1:124" s="2" customFormat="1" ht="10.5" customHeight="1">
      <c r="A41" s="146">
        <f>'8月（振込先等）'!BG41</f>
        <v>0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50">
        <v>0</v>
      </c>
      <c r="L41" s="150"/>
      <c r="M41" s="150"/>
      <c r="N41" s="150"/>
      <c r="O41" s="150"/>
      <c r="P41" s="150"/>
      <c r="Q41" s="150"/>
      <c r="R41" s="150"/>
      <c r="S41" s="150"/>
      <c r="T41" s="150"/>
      <c r="U41" s="142">
        <f>A41-K41</f>
        <v>0</v>
      </c>
      <c r="V41" s="142"/>
      <c r="W41" s="142"/>
      <c r="X41" s="142"/>
      <c r="Y41" s="142"/>
      <c r="Z41" s="142"/>
      <c r="AA41" s="142"/>
      <c r="AB41" s="142"/>
      <c r="AC41" s="142"/>
      <c r="AD41" s="142"/>
      <c r="AE41" s="142">
        <f>'9月（内訳）'!AM48</f>
        <v>0</v>
      </c>
      <c r="AF41" s="142"/>
      <c r="AG41" s="142"/>
      <c r="AH41" s="142"/>
      <c r="AI41" s="142"/>
      <c r="AJ41" s="142"/>
      <c r="AK41" s="142"/>
      <c r="AL41" s="142"/>
      <c r="AM41" s="142"/>
      <c r="AN41" s="142"/>
      <c r="AO41" s="152" t="str">
        <f>'9月（内訳）'!AG42</f>
        <v/>
      </c>
      <c r="AP41" s="153"/>
      <c r="AQ41" s="154"/>
      <c r="AR41" s="140" t="str">
        <f>'9月（内訳）'!AW42</f>
        <v/>
      </c>
      <c r="AS41" s="140"/>
      <c r="AT41" s="140"/>
      <c r="AU41" s="140"/>
      <c r="AV41" s="141"/>
      <c r="AW41" s="142">
        <f>SUM(AE41,AR41,AR44)</f>
        <v>0</v>
      </c>
      <c r="AX41" s="142"/>
      <c r="AY41" s="142"/>
      <c r="AZ41" s="142"/>
      <c r="BA41" s="142"/>
      <c r="BB41" s="142"/>
      <c r="BC41" s="142"/>
      <c r="BD41" s="142"/>
      <c r="BE41" s="142"/>
      <c r="BF41" s="142"/>
      <c r="BG41" s="142">
        <f>SUM(U41,AW41)</f>
        <v>0</v>
      </c>
      <c r="BH41" s="142"/>
      <c r="BI41" s="142"/>
      <c r="BJ41" s="142"/>
      <c r="BK41" s="142"/>
      <c r="BL41" s="142"/>
      <c r="BM41" s="142"/>
      <c r="BN41" s="142"/>
      <c r="BO41" s="142"/>
      <c r="BP41" s="144"/>
    </row>
    <row r="42" spans="1:124" s="2" customFormat="1" ht="10.5" customHeight="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55"/>
      <c r="AP42" s="156"/>
      <c r="AQ42" s="157"/>
      <c r="AR42" s="66"/>
      <c r="AS42" s="66"/>
      <c r="AT42" s="66"/>
      <c r="AU42" s="66"/>
      <c r="AV42" s="67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4"/>
    </row>
    <row r="43" spans="1:124" s="2" customFormat="1" ht="10.5" customHeight="1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55"/>
      <c r="AP43" s="156"/>
      <c r="AQ43" s="157"/>
      <c r="AR43" s="66"/>
      <c r="AS43" s="66"/>
      <c r="AT43" s="66"/>
      <c r="AU43" s="66"/>
      <c r="AV43" s="67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4"/>
    </row>
    <row r="44" spans="1:124" s="2" customFormat="1" ht="10.5" customHeight="1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58" t="str">
        <f>'9月（内訳）'!AG44</f>
        <v/>
      </c>
      <c r="AP44" s="159"/>
      <c r="AQ44" s="160"/>
      <c r="AR44" s="66" t="str">
        <f>'9月（内訳）'!AW44</f>
        <v/>
      </c>
      <c r="AS44" s="66"/>
      <c r="AT44" s="66"/>
      <c r="AU44" s="66"/>
      <c r="AV44" s="67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4"/>
    </row>
    <row r="45" spans="1:124" s="2" customFormat="1" ht="10.5" customHeight="1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58"/>
      <c r="AP45" s="159"/>
      <c r="AQ45" s="160"/>
      <c r="AR45" s="66"/>
      <c r="AS45" s="66"/>
      <c r="AT45" s="66"/>
      <c r="AU45" s="66"/>
      <c r="AV45" s="67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4"/>
    </row>
    <row r="46" spans="1:124" s="2" customFormat="1" ht="10.5" customHeight="1" thickBot="1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61"/>
      <c r="AP46" s="162"/>
      <c r="AQ46" s="163"/>
      <c r="AR46" s="68"/>
      <c r="AS46" s="68"/>
      <c r="AT46" s="68"/>
      <c r="AU46" s="68"/>
      <c r="AV46" s="69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5"/>
    </row>
    <row r="47" spans="1:124" s="10" customFormat="1" ht="12" customHeight="1">
      <c r="A47" s="8" t="s">
        <v>87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Q47" s="11"/>
      <c r="BR47" s="11"/>
      <c r="BS47" s="11"/>
      <c r="BT47" s="11"/>
      <c r="BU47" s="11"/>
    </row>
    <row r="48" spans="1:124" s="10" customFormat="1" ht="12" customHeight="1">
      <c r="A48" s="8" t="s">
        <v>93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Q48" s="11"/>
      <c r="BR48" s="11"/>
      <c r="BS48" s="11"/>
      <c r="BT48" s="11"/>
      <c r="BU48" s="11"/>
      <c r="DG48" s="12"/>
      <c r="DH48" s="12"/>
      <c r="DI48" s="12"/>
      <c r="DJ48" s="12"/>
      <c r="DK48" s="12"/>
      <c r="DL48" s="12"/>
      <c r="DM48" s="12"/>
      <c r="DN48" s="13"/>
      <c r="DO48" s="12"/>
      <c r="DP48" s="12"/>
      <c r="DQ48" s="12"/>
      <c r="DR48" s="12"/>
      <c r="DS48" s="12"/>
      <c r="DT48" s="12"/>
    </row>
    <row r="49" spans="1:124" s="10" customFormat="1" ht="12" customHeight="1">
      <c r="A49" s="8" t="s">
        <v>91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Q49" s="11"/>
      <c r="BR49" s="11"/>
      <c r="BS49" s="11"/>
      <c r="BT49" s="11"/>
      <c r="BU49" s="11"/>
      <c r="DG49" s="12"/>
      <c r="DH49" s="12"/>
      <c r="DI49" s="12"/>
      <c r="DJ49" s="12"/>
      <c r="DK49" s="12"/>
      <c r="DL49" s="12"/>
      <c r="DM49" s="12"/>
      <c r="DN49" s="13"/>
      <c r="DO49" s="12"/>
      <c r="DP49" s="12"/>
      <c r="DQ49" s="12"/>
      <c r="DR49" s="12"/>
      <c r="DS49" s="12"/>
      <c r="DT49" s="12"/>
    </row>
    <row r="50" spans="1:124" s="10" customFormat="1" ht="12" customHeight="1">
      <c r="A50" s="8" t="s">
        <v>88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53" t="s">
        <v>37</v>
      </c>
      <c r="BH50" s="53"/>
      <c r="BI50" s="53"/>
      <c r="BJ50" s="53"/>
      <c r="BK50" s="53"/>
      <c r="BL50" s="53"/>
      <c r="BM50" s="53"/>
      <c r="BN50" s="53"/>
      <c r="BO50" s="53"/>
      <c r="BP50" s="53"/>
      <c r="BQ50" s="11"/>
      <c r="BR50" s="11"/>
      <c r="BS50" s="11"/>
      <c r="BT50" s="11"/>
      <c r="BU50" s="11"/>
      <c r="DG50" s="12"/>
      <c r="DH50" s="12"/>
      <c r="DI50" s="12"/>
      <c r="DJ50" s="12"/>
      <c r="DK50" s="12"/>
      <c r="DL50" s="12"/>
      <c r="DM50" s="12"/>
    </row>
    <row r="51" spans="1:124" s="10" customFormat="1" ht="12" customHeight="1">
      <c r="A51" s="15" t="s">
        <v>38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9"/>
      <c r="BB51" s="9"/>
      <c r="BC51" s="9"/>
      <c r="BD51" s="9"/>
      <c r="BE51" s="9"/>
      <c r="BF51" s="9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11"/>
      <c r="BR51" s="11"/>
      <c r="BS51" s="11"/>
      <c r="BT51" s="11"/>
      <c r="BU51" s="11"/>
    </row>
    <row r="52" spans="1:124" s="10" customFormat="1" ht="12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G52" s="12"/>
      <c r="DH52" s="12"/>
      <c r="DI52" s="12"/>
      <c r="DJ52" s="12"/>
      <c r="DK52" s="12"/>
      <c r="DL52" s="12"/>
      <c r="DM52" s="12"/>
      <c r="DN52" s="13"/>
      <c r="DO52" s="12"/>
      <c r="DP52" s="12"/>
      <c r="DQ52" s="12"/>
      <c r="DR52" s="12"/>
      <c r="DS52" s="12"/>
      <c r="DT52" s="12"/>
    </row>
    <row r="53" spans="1:124" s="10" customFormat="1" ht="12" customHeigh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G53" s="12"/>
      <c r="DH53" s="12"/>
      <c r="DI53" s="12"/>
      <c r="DJ53" s="12"/>
      <c r="DK53" s="12"/>
      <c r="DL53" s="12"/>
      <c r="DM53" s="12"/>
    </row>
    <row r="54" spans="1:124" s="10" customFormat="1" ht="12" customHeight="1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4" ht="13.5" customHeight="1"/>
    <row r="56" spans="1:124" ht="13.5" customHeight="1">
      <c r="A56" s="17"/>
      <c r="B56" s="17"/>
      <c r="C56" s="17"/>
      <c r="D56" s="17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7"/>
      <c r="W56" s="17"/>
      <c r="X56" s="17"/>
      <c r="Y56" s="17"/>
    </row>
    <row r="57" spans="1:124" ht="13.5" customHeight="1">
      <c r="A57" s="17"/>
      <c r="B57" s="17"/>
      <c r="C57" s="17"/>
      <c r="D57" s="17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7"/>
      <c r="W57" s="17"/>
      <c r="X57" s="17"/>
      <c r="Y57" s="17"/>
      <c r="AO57" s="18"/>
      <c r="AP57" s="18"/>
      <c r="AQ57" s="18"/>
      <c r="AR57" s="18"/>
      <c r="AS57" s="18"/>
      <c r="AT57" s="18"/>
      <c r="AU57" s="18"/>
    </row>
    <row r="58" spans="1:124" ht="13.5" customHeight="1">
      <c r="A58" s="17"/>
      <c r="B58" s="17"/>
      <c r="C58" s="17"/>
      <c r="D58" s="17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7"/>
      <c r="W58" s="17"/>
      <c r="X58" s="17"/>
      <c r="Y58" s="17"/>
      <c r="AN58" s="18"/>
      <c r="AO58" s="18"/>
      <c r="AP58" s="18"/>
      <c r="AQ58" s="18"/>
      <c r="AR58" s="18"/>
      <c r="AS58" s="18"/>
      <c r="AT58" s="18"/>
      <c r="AU58" s="18"/>
    </row>
    <row r="59" spans="1:124" ht="13.5" customHeight="1">
      <c r="A59" s="17"/>
      <c r="B59" s="17"/>
      <c r="C59" s="17"/>
      <c r="D59" s="17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7"/>
      <c r="W59" s="17"/>
      <c r="X59" s="17"/>
      <c r="Y59" s="17"/>
      <c r="AN59" s="18"/>
      <c r="AO59" s="18"/>
      <c r="AP59" s="18"/>
      <c r="AQ59" s="18"/>
      <c r="AR59" s="18"/>
      <c r="AS59" s="18"/>
      <c r="AT59" s="18"/>
      <c r="AU59" s="18"/>
    </row>
    <row r="60" spans="1:124" ht="13.5" customHeight="1">
      <c r="A60" s="17"/>
      <c r="B60" s="17"/>
      <c r="C60" s="17"/>
      <c r="D60" s="17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7"/>
      <c r="W60" s="17"/>
      <c r="X60" s="17"/>
      <c r="Y60" s="17"/>
    </row>
    <row r="61" spans="1:124" ht="13.5" customHeight="1">
      <c r="A61" s="17"/>
      <c r="B61" s="17"/>
      <c r="C61" s="17"/>
      <c r="D61" s="17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7"/>
      <c r="W61" s="17"/>
      <c r="X61" s="17"/>
      <c r="Y61" s="17"/>
    </row>
    <row r="62" spans="1:124" ht="13.5" customHeight="1">
      <c r="A62" s="17"/>
      <c r="B62" s="17"/>
      <c r="C62" s="17"/>
      <c r="D62" s="17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7"/>
      <c r="W62" s="17"/>
      <c r="X62" s="17"/>
      <c r="Y62" s="17"/>
    </row>
    <row r="63" spans="1:124" ht="13.5" customHeight="1">
      <c r="A63" s="17"/>
      <c r="B63" s="17"/>
      <c r="C63" s="17"/>
      <c r="D63" s="17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7"/>
      <c r="W63" s="17"/>
      <c r="X63" s="17"/>
      <c r="Y63" s="17"/>
    </row>
    <row r="64" spans="1:124" ht="13.5" customHeight="1">
      <c r="A64" s="12"/>
      <c r="B64" s="12"/>
      <c r="C64" s="12"/>
      <c r="D64" s="12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3.5" customHeight="1">
      <c r="A65" s="12"/>
      <c r="B65" s="12"/>
      <c r="C65" s="12"/>
      <c r="D65" s="12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3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3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3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3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3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3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3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3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3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3.5" customHeight="1"/>
    <row r="79" spans="1:25" ht="13.5" customHeight="1"/>
    <row r="80" spans="1:25" ht="13.5" customHeight="1"/>
    <row r="100" spans="1:26">
      <c r="A100" s="2" t="s">
        <v>39</v>
      </c>
      <c r="B100" s="2" t="s">
        <v>40</v>
      </c>
      <c r="K100" s="2" t="s">
        <v>40</v>
      </c>
      <c r="L100" s="2" t="s">
        <v>40</v>
      </c>
      <c r="M100" s="2" t="s">
        <v>40</v>
      </c>
      <c r="Y100" s="2" t="s">
        <v>40</v>
      </c>
      <c r="Z100" s="2" t="s">
        <v>40</v>
      </c>
    </row>
  </sheetData>
  <sheetProtection algorithmName="SHA-512" hashValue="+xXjSA1+0gpjo96hA959weWXC48rsVX9/v19eXoG2K4BTaDhgiLAGDR+1gIUAMfIj/dSp1tnE11Mmr+gyblUhQ==" saltValue="2LJXW2+QemNRcl3GmomQPQ==" spinCount="100000" sheet="1" selectLockedCells="1"/>
  <mergeCells count="72">
    <mergeCell ref="BG38:BP40"/>
    <mergeCell ref="AR41:AV43"/>
    <mergeCell ref="AW41:BF46"/>
    <mergeCell ref="BG41:BP46"/>
    <mergeCell ref="A41:J46"/>
    <mergeCell ref="K41:T46"/>
    <mergeCell ref="U41:AD46"/>
    <mergeCell ref="AE41:AN46"/>
    <mergeCell ref="AO41:AQ43"/>
    <mergeCell ref="AO44:AQ46"/>
    <mergeCell ref="A38:J40"/>
    <mergeCell ref="K38:T40"/>
    <mergeCell ref="U38:AD40"/>
    <mergeCell ref="AE38:AN40"/>
    <mergeCell ref="AO38:AV40"/>
    <mergeCell ref="B33:Y37"/>
    <mergeCell ref="AW28:AX31"/>
    <mergeCell ref="AY28:AZ31"/>
    <mergeCell ref="BA28:BB31"/>
    <mergeCell ref="BC28:BD31"/>
    <mergeCell ref="AA28:AM31"/>
    <mergeCell ref="AN28:AP31"/>
    <mergeCell ref="AQ28:AR31"/>
    <mergeCell ref="AS28:AT31"/>
    <mergeCell ref="AU28:AV31"/>
    <mergeCell ref="C11:X27"/>
    <mergeCell ref="AA12:AF15"/>
    <mergeCell ref="AG12:AI15"/>
    <mergeCell ref="AJ12:AL15"/>
    <mergeCell ref="AM12:AO15"/>
    <mergeCell ref="AA16:AF19"/>
    <mergeCell ref="AG16:AU19"/>
    <mergeCell ref="AS12:AU15"/>
    <mergeCell ref="AG22:AU23"/>
    <mergeCell ref="AA24:AF27"/>
    <mergeCell ref="AG24:BP24"/>
    <mergeCell ref="AG25:BP27"/>
    <mergeCell ref="AA20:AF23"/>
    <mergeCell ref="AG20:AL21"/>
    <mergeCell ref="AM20:AO21"/>
    <mergeCell ref="AP20:AU21"/>
    <mergeCell ref="AA8:AF11"/>
    <mergeCell ref="AG8:BP11"/>
    <mergeCell ref="AP12:AR15"/>
    <mergeCell ref="Y1:AR4"/>
    <mergeCell ref="AW1:BA2"/>
    <mergeCell ref="BB1:BD2"/>
    <mergeCell ref="BE1:BF2"/>
    <mergeCell ref="BG1:BI2"/>
    <mergeCell ref="BJ1:BK2"/>
    <mergeCell ref="BN12:BP15"/>
    <mergeCell ref="BB12:BD15"/>
    <mergeCell ref="BE12:BG15"/>
    <mergeCell ref="BH12:BJ15"/>
    <mergeCell ref="BK12:BM15"/>
    <mergeCell ref="AV12:BA15"/>
    <mergeCell ref="AV20:BA23"/>
    <mergeCell ref="BG53:BP54"/>
    <mergeCell ref="BL1:BN2"/>
    <mergeCell ref="BO1:BP2"/>
    <mergeCell ref="AV16:BA19"/>
    <mergeCell ref="BB16:BP19"/>
    <mergeCell ref="BB20:BP23"/>
    <mergeCell ref="BI28:BJ31"/>
    <mergeCell ref="BK28:BL31"/>
    <mergeCell ref="BM28:BN31"/>
    <mergeCell ref="BO28:BP31"/>
    <mergeCell ref="BE28:BF31"/>
    <mergeCell ref="BG28:BH31"/>
    <mergeCell ref="AR44:AV46"/>
    <mergeCell ref="BG50:BP51"/>
    <mergeCell ref="AW38:BF40"/>
  </mergeCells>
  <phoneticPr fontId="3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35</xdr:col>
                    <xdr:colOff>76200</xdr:colOff>
                    <xdr:row>19</xdr:row>
                    <xdr:rowOff>9525</xdr:rowOff>
                  </from>
                  <to>
                    <xdr:col>36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19</xdr:row>
                    <xdr:rowOff>9525</xdr:rowOff>
                  </from>
                  <to>
                    <xdr:col>45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5C60E-E662-45AB-A03B-C143AF743632}">
  <dimension ref="A1:DS99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31" customWidth="1"/>
    <col min="71" max="71" width="10" style="44" customWidth="1"/>
    <col min="72" max="73" width="10" style="45" customWidth="1"/>
    <col min="74" max="74" width="1.25" style="31" customWidth="1"/>
    <col min="75" max="126" width="1.25" customWidth="1"/>
    <col min="127" max="139" width="0.875" customWidth="1"/>
  </cols>
  <sheetData>
    <row r="1" spans="1:73" s="10" customFormat="1" ht="9.75" customHeight="1">
      <c r="A1" s="177" t="s">
        <v>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AA1" s="1"/>
      <c r="AB1" s="84" t="s">
        <v>0</v>
      </c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6"/>
      <c r="AP1" s="1"/>
      <c r="AQ1" s="1"/>
      <c r="AR1" s="1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  <c r="BQ1" s="11"/>
      <c r="BR1" s="11"/>
      <c r="BS1" s="11"/>
      <c r="BT1" s="11"/>
      <c r="BU1" s="11"/>
    </row>
    <row r="2" spans="1:73" s="10" customFormat="1" ht="9.75" customHeight="1" thickBo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AA2" s="1"/>
      <c r="AB2" s="87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1"/>
      <c r="AQ2" s="1"/>
      <c r="AR2" s="1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  <c r="BQ2" s="11"/>
      <c r="BR2" s="11"/>
      <c r="BS2" s="11"/>
      <c r="BT2" s="11"/>
      <c r="BU2" s="11"/>
    </row>
    <row r="3" spans="1:73" s="10" customFormat="1" ht="1.5" customHeight="1" thickBo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AA3" s="2"/>
      <c r="AB3" s="87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9"/>
      <c r="AP3" s="1"/>
      <c r="AQ3" s="1"/>
      <c r="AR3" s="1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11"/>
      <c r="BR3" s="11"/>
      <c r="BS3" s="11"/>
      <c r="BT3" s="11"/>
      <c r="BU3" s="11"/>
    </row>
    <row r="4" spans="1:73" s="10" customFormat="1" ht="9.75" customHeight="1" thickBo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AA4" s="2"/>
      <c r="AB4" s="90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2"/>
      <c r="AP4" s="1"/>
      <c r="AQ4" s="2"/>
      <c r="AR4" s="166" t="s">
        <v>41</v>
      </c>
      <c r="AS4" s="167"/>
      <c r="AT4" s="167"/>
      <c r="AU4" s="167"/>
      <c r="AV4" s="167"/>
      <c r="AW4" s="170">
        <f>'8月（内訳）'!AW4:BF5</f>
        <v>0</v>
      </c>
      <c r="AX4" s="170"/>
      <c r="AY4" s="170"/>
      <c r="AZ4" s="170"/>
      <c r="BA4" s="170"/>
      <c r="BB4" s="170"/>
      <c r="BC4" s="170"/>
      <c r="BD4" s="170"/>
      <c r="BE4" s="170"/>
      <c r="BF4" s="170"/>
      <c r="BG4" s="19"/>
      <c r="BH4" s="19"/>
      <c r="BI4" s="19"/>
      <c r="BJ4" s="19"/>
      <c r="BK4" s="19"/>
      <c r="BL4" s="19"/>
      <c r="BM4" s="19"/>
      <c r="BN4" s="19"/>
      <c r="BO4" s="19"/>
      <c r="BP4" s="20"/>
      <c r="BQ4" s="11"/>
      <c r="BR4" s="11"/>
      <c r="BS4" s="11"/>
      <c r="BT4" s="11"/>
      <c r="BU4" s="11"/>
    </row>
    <row r="5" spans="1:73" s="10" customFormat="1" ht="9.75" customHeight="1">
      <c r="A5" s="172" t="s">
        <v>43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"/>
      <c r="AQ5" s="5"/>
      <c r="AR5" s="168"/>
      <c r="AS5" s="169"/>
      <c r="AT5" s="169"/>
      <c r="AU5" s="169"/>
      <c r="AV5" s="169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22"/>
      <c r="BH5" s="22"/>
      <c r="BI5" s="22"/>
      <c r="BJ5" s="22"/>
      <c r="BK5" s="22"/>
      <c r="BL5" s="22"/>
      <c r="BM5" s="22"/>
      <c r="BN5" s="22"/>
      <c r="BO5" s="22"/>
      <c r="BP5" s="23"/>
      <c r="BQ5" s="11"/>
      <c r="BR5" s="11"/>
      <c r="BS5" s="11"/>
      <c r="BT5" s="11"/>
    </row>
    <row r="6" spans="1:73" s="10" customFormat="1" ht="9.7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AP6" s="1"/>
      <c r="AQ6" s="2"/>
      <c r="AR6" s="168" t="s">
        <v>44</v>
      </c>
      <c r="AS6" s="169"/>
      <c r="AT6" s="169"/>
      <c r="AU6" s="169"/>
      <c r="AV6" s="169"/>
      <c r="AW6" s="173">
        <f>'8月（内訳）'!AW6:BP7</f>
        <v>0</v>
      </c>
      <c r="AX6" s="173"/>
      <c r="AY6" s="173"/>
      <c r="AZ6" s="173"/>
      <c r="BA6" s="173"/>
      <c r="BB6" s="173"/>
      <c r="BC6" s="173"/>
      <c r="BD6" s="173"/>
      <c r="BE6" s="173"/>
      <c r="BF6" s="173"/>
      <c r="BG6" s="171"/>
      <c r="BH6" s="171"/>
      <c r="BI6" s="171"/>
      <c r="BJ6" s="171"/>
      <c r="BK6" s="171"/>
      <c r="BL6" s="171"/>
      <c r="BM6" s="171"/>
      <c r="BN6" s="171"/>
      <c r="BO6" s="171"/>
      <c r="BP6" s="174"/>
      <c r="BQ6" s="11"/>
      <c r="BR6" s="11"/>
      <c r="BS6" s="11"/>
      <c r="BT6" s="11"/>
    </row>
    <row r="7" spans="1:73" s="10" customFormat="1" ht="9.75" customHeight="1">
      <c r="A7" s="176" t="s">
        <v>46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"/>
      <c r="U7" s="2"/>
      <c r="V7" s="2"/>
      <c r="W7" s="176" t="s">
        <v>47</v>
      </c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2"/>
      <c r="AQ7" s="2"/>
      <c r="AR7" s="168"/>
      <c r="AS7" s="169"/>
      <c r="AT7" s="169"/>
      <c r="AU7" s="169"/>
      <c r="AV7" s="169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5"/>
      <c r="BQ7" s="11"/>
    </row>
    <row r="8" spans="1:73" s="10" customFormat="1" ht="9.75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2"/>
      <c r="U8" s="2"/>
      <c r="V8" s="2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2"/>
      <c r="AQ8" s="2"/>
      <c r="AR8" s="168" t="s">
        <v>48</v>
      </c>
      <c r="AS8" s="169"/>
      <c r="AT8" s="169"/>
      <c r="AU8" s="169"/>
      <c r="AV8" s="169"/>
      <c r="AW8" s="178">
        <f>'8月（内訳）'!AW8:BP12</f>
        <v>0</v>
      </c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9"/>
      <c r="BQ8" s="11"/>
    </row>
    <row r="9" spans="1:73" s="10" customFormat="1" ht="9.75" customHeight="1">
      <c r="A9" s="182">
        <f>BG48</f>
        <v>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2"/>
      <c r="U9" s="2"/>
      <c r="V9" s="2"/>
      <c r="W9" s="180">
        <f>'8月（内訳）'!W9:AO11</f>
        <v>0</v>
      </c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2"/>
      <c r="AQ9" s="2"/>
      <c r="AR9" s="168"/>
      <c r="AS9" s="169"/>
      <c r="AT9" s="169"/>
      <c r="AU9" s="169"/>
      <c r="AV9" s="169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1"/>
      <c r="BQ9" s="11"/>
    </row>
    <row r="10" spans="1:73" s="25" customFormat="1" ht="9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2"/>
      <c r="U10" s="2"/>
      <c r="V10" s="2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"/>
      <c r="AQ10" s="1"/>
      <c r="AR10" s="168"/>
      <c r="AS10" s="169"/>
      <c r="AT10" s="169"/>
      <c r="AU10" s="169"/>
      <c r="AV10" s="169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1"/>
      <c r="BQ10" s="24"/>
    </row>
    <row r="11" spans="1:73" s="25" customFormat="1" ht="9.75" customHeight="1" thickBo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2"/>
      <c r="U11" s="2"/>
      <c r="V11" s="2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"/>
      <c r="AQ11" s="1"/>
      <c r="AR11" s="168"/>
      <c r="AS11" s="169"/>
      <c r="AT11" s="169"/>
      <c r="AU11" s="169"/>
      <c r="AV11" s="169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1"/>
      <c r="BQ11" s="24"/>
    </row>
    <row r="12" spans="1:73" s="25" customFormat="1" ht="2.25" customHeight="1">
      <c r="AR12" s="168"/>
      <c r="AS12" s="169"/>
      <c r="AT12" s="169"/>
      <c r="AU12" s="169"/>
      <c r="AV12" s="169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4"/>
      <c r="BQ12" s="24"/>
      <c r="BR12" s="24"/>
      <c r="BS12" s="24"/>
      <c r="BT12" s="24"/>
      <c r="BU12" s="24"/>
    </row>
    <row r="13" spans="1:73" s="25" customFormat="1" ht="9.75" customHeight="1">
      <c r="A13" s="185" t="s">
        <v>27</v>
      </c>
      <c r="B13" s="185"/>
      <c r="C13" s="185"/>
      <c r="D13" s="185"/>
      <c r="E13" s="185"/>
      <c r="F13" s="185"/>
      <c r="G13" s="186" t="s">
        <v>28</v>
      </c>
      <c r="H13" s="187"/>
      <c r="I13" s="188"/>
      <c r="J13" s="195">
        <f>'8月（内訳）'!J13:J15</f>
        <v>0</v>
      </c>
      <c r="K13" s="195">
        <f>'8月（内訳）'!K13:K15</f>
        <v>0</v>
      </c>
      <c r="L13" s="195">
        <f>'8月（内訳）'!L13:L15</f>
        <v>0</v>
      </c>
      <c r="M13" s="195">
        <f>'8月（内訳）'!M13:M15</f>
        <v>0</v>
      </c>
      <c r="N13" s="195">
        <f>'8月（内訳）'!N13:N15</f>
        <v>0</v>
      </c>
      <c r="O13" s="195">
        <f>'8月（内訳）'!O13:O15</f>
        <v>0</v>
      </c>
      <c r="P13" s="195">
        <f>'8月（内訳）'!P13:P15</f>
        <v>0</v>
      </c>
      <c r="Q13" s="195">
        <f>'8月（内訳）'!Q13:Q15</f>
        <v>0</v>
      </c>
      <c r="R13" s="195">
        <f>'8月（内訳）'!R13:R15</f>
        <v>0</v>
      </c>
      <c r="S13" s="195">
        <f>'8月（内訳）'!S13:S15</f>
        <v>0</v>
      </c>
      <c r="T13" s="195">
        <f>'8月（内訳）'!T13:T15</f>
        <v>0</v>
      </c>
      <c r="U13" s="195">
        <f>'8月（内訳）'!U13:U15</f>
        <v>0</v>
      </c>
      <c r="V13" s="198">
        <f>'8月（内訳）'!V13:V15</f>
        <v>0</v>
      </c>
      <c r="W13" s="172" t="s">
        <v>50</v>
      </c>
      <c r="X13" s="172"/>
      <c r="Y13" s="172"/>
      <c r="Z13" s="172"/>
      <c r="AA13" s="172"/>
      <c r="AB13" s="172"/>
      <c r="AC13" s="172"/>
      <c r="AD13" s="172"/>
      <c r="AE13" s="201"/>
      <c r="AF13" s="201"/>
      <c r="AG13" s="201"/>
      <c r="AR13" s="202"/>
      <c r="AS13" s="203"/>
      <c r="AT13" s="203"/>
      <c r="AU13" s="203"/>
      <c r="AV13" s="203"/>
      <c r="AW13" s="210" t="s">
        <v>51</v>
      </c>
      <c r="AX13" s="210"/>
      <c r="AY13" s="210"/>
      <c r="AZ13" s="210"/>
      <c r="BA13" s="171">
        <f>'8月（内訳）'!BA13:BD14</f>
        <v>0</v>
      </c>
      <c r="BB13" s="171"/>
      <c r="BC13" s="171"/>
      <c r="BD13" s="171"/>
      <c r="BE13" s="210" t="s">
        <v>11</v>
      </c>
      <c r="BF13" s="210"/>
      <c r="BG13" s="171">
        <f>'8月（内訳）'!BG13:BJ14</f>
        <v>0</v>
      </c>
      <c r="BH13" s="171"/>
      <c r="BI13" s="171"/>
      <c r="BJ13" s="171"/>
      <c r="BK13" s="210" t="s">
        <v>11</v>
      </c>
      <c r="BL13" s="210"/>
      <c r="BM13" s="171">
        <f>'8月（内訳）'!BM13:BP14</f>
        <v>0</v>
      </c>
      <c r="BN13" s="171"/>
      <c r="BO13" s="171"/>
      <c r="BP13" s="171"/>
      <c r="BQ13" s="24"/>
      <c r="BR13" s="24"/>
      <c r="BS13" s="24"/>
      <c r="BT13" s="24"/>
      <c r="BU13" s="24"/>
    </row>
    <row r="14" spans="1:73" s="25" customFormat="1" ht="9.75" customHeight="1">
      <c r="A14" s="185"/>
      <c r="B14" s="185"/>
      <c r="C14" s="185"/>
      <c r="D14" s="185"/>
      <c r="E14" s="185"/>
      <c r="F14" s="185"/>
      <c r="G14" s="189"/>
      <c r="H14" s="190"/>
      <c r="I14" s="191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9"/>
      <c r="W14" s="172"/>
      <c r="X14" s="172"/>
      <c r="Y14" s="172"/>
      <c r="Z14" s="172"/>
      <c r="AA14" s="172"/>
      <c r="AB14" s="172"/>
      <c r="AC14" s="172"/>
      <c r="AD14" s="172"/>
      <c r="AE14" s="201"/>
      <c r="AF14" s="201"/>
      <c r="AG14" s="201"/>
      <c r="AO14" s="1"/>
      <c r="AP14" s="1"/>
      <c r="AQ14" s="1"/>
      <c r="AR14" s="202"/>
      <c r="AS14" s="203"/>
      <c r="AT14" s="203"/>
      <c r="AU14" s="203"/>
      <c r="AV14" s="203"/>
      <c r="AW14" s="207"/>
      <c r="AX14" s="207"/>
      <c r="AY14" s="207"/>
      <c r="AZ14" s="207"/>
      <c r="BA14" s="173"/>
      <c r="BB14" s="173"/>
      <c r="BC14" s="173"/>
      <c r="BD14" s="173"/>
      <c r="BE14" s="207"/>
      <c r="BF14" s="207"/>
      <c r="BG14" s="173"/>
      <c r="BH14" s="173"/>
      <c r="BI14" s="173"/>
      <c r="BJ14" s="173"/>
      <c r="BK14" s="207"/>
      <c r="BL14" s="207"/>
      <c r="BM14" s="173"/>
      <c r="BN14" s="173"/>
      <c r="BO14" s="173"/>
      <c r="BP14" s="173"/>
      <c r="BQ14" s="24"/>
      <c r="BR14" s="24"/>
      <c r="BS14" s="24"/>
      <c r="BT14" s="24"/>
      <c r="BU14" s="24"/>
    </row>
    <row r="15" spans="1:73" s="25" customFormat="1" ht="9.75" customHeight="1">
      <c r="A15" s="185"/>
      <c r="B15" s="185"/>
      <c r="C15" s="185"/>
      <c r="D15" s="185"/>
      <c r="E15" s="185"/>
      <c r="F15" s="185"/>
      <c r="G15" s="192"/>
      <c r="H15" s="193"/>
      <c r="I15" s="194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200"/>
      <c r="W15" s="172"/>
      <c r="X15" s="172"/>
      <c r="Y15" s="172"/>
      <c r="Z15" s="172"/>
      <c r="AA15" s="172"/>
      <c r="AB15" s="172"/>
      <c r="AC15" s="172"/>
      <c r="AD15" s="172"/>
      <c r="AE15" s="201"/>
      <c r="AF15" s="201"/>
      <c r="AG15" s="201"/>
      <c r="AH15" s="26"/>
      <c r="AI15" s="26"/>
      <c r="AJ15" s="26"/>
      <c r="AK15" s="26"/>
      <c r="AL15" s="26"/>
      <c r="AM15" s="1"/>
      <c r="AN15" s="1"/>
      <c r="AO15" s="1"/>
      <c r="AP15" s="1"/>
      <c r="AQ15" s="1"/>
      <c r="AR15" s="202"/>
      <c r="AS15" s="203"/>
      <c r="AT15" s="203"/>
      <c r="AU15" s="203"/>
      <c r="AV15" s="203"/>
      <c r="AW15" s="207" t="s">
        <v>12</v>
      </c>
      <c r="AX15" s="207"/>
      <c r="AY15" s="207"/>
      <c r="AZ15" s="207"/>
      <c r="BA15" s="173">
        <f>'8月（内訳）'!BA15:BD16</f>
        <v>0</v>
      </c>
      <c r="BB15" s="173"/>
      <c r="BC15" s="173"/>
      <c r="BD15" s="173"/>
      <c r="BE15" s="207" t="s">
        <v>11</v>
      </c>
      <c r="BF15" s="207"/>
      <c r="BG15" s="173">
        <f>'8月（内訳）'!BG15:BJ16</f>
        <v>0</v>
      </c>
      <c r="BH15" s="173"/>
      <c r="BI15" s="173"/>
      <c r="BJ15" s="173"/>
      <c r="BK15" s="207" t="s">
        <v>11</v>
      </c>
      <c r="BL15" s="207"/>
      <c r="BM15" s="173">
        <f>'8月（内訳）'!BM15:BP16</f>
        <v>0</v>
      </c>
      <c r="BN15" s="173"/>
      <c r="BO15" s="173"/>
      <c r="BP15" s="173"/>
      <c r="BQ15" s="24"/>
      <c r="BR15" s="24"/>
      <c r="BS15" s="24"/>
      <c r="BT15" s="24"/>
      <c r="BU15" s="24"/>
    </row>
    <row r="16" spans="1:73" s="25" customFormat="1" ht="9.75" customHeight="1" thickBot="1">
      <c r="W16" s="1"/>
      <c r="X16" s="206" t="s">
        <v>54</v>
      </c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1"/>
      <c r="AO16" s="1"/>
      <c r="AP16" s="1"/>
      <c r="AQ16" s="1"/>
      <c r="AR16" s="204"/>
      <c r="AS16" s="205"/>
      <c r="AT16" s="205"/>
      <c r="AU16" s="205"/>
      <c r="AV16" s="205"/>
      <c r="AW16" s="208"/>
      <c r="AX16" s="208"/>
      <c r="AY16" s="208"/>
      <c r="AZ16" s="208"/>
      <c r="BA16" s="209"/>
      <c r="BB16" s="209"/>
      <c r="BC16" s="209"/>
      <c r="BD16" s="209"/>
      <c r="BE16" s="208"/>
      <c r="BF16" s="208"/>
      <c r="BG16" s="209"/>
      <c r="BH16" s="209"/>
      <c r="BI16" s="209"/>
      <c r="BJ16" s="209"/>
      <c r="BK16" s="208"/>
      <c r="BL16" s="208"/>
      <c r="BM16" s="209"/>
      <c r="BN16" s="209"/>
      <c r="BO16" s="209"/>
      <c r="BP16" s="209"/>
    </row>
    <row r="17" spans="1:69" s="25" customFormat="1" ht="3" customHeight="1" thickBot="1"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211"/>
      <c r="AL17" s="211"/>
      <c r="AM17" s="211"/>
      <c r="AN17" s="211"/>
      <c r="AO17" s="21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9" s="10" customFormat="1" ht="10.5" customHeight="1">
      <c r="A18" s="212" t="s">
        <v>55</v>
      </c>
      <c r="B18" s="213"/>
      <c r="C18" s="213"/>
      <c r="D18" s="213"/>
      <c r="E18" s="213"/>
      <c r="F18" s="222" t="s">
        <v>56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23"/>
      <c r="R18" s="226" t="s">
        <v>58</v>
      </c>
      <c r="S18" s="227"/>
      <c r="T18" s="227"/>
      <c r="U18" s="227"/>
      <c r="V18" s="232"/>
      <c r="W18" s="226" t="s">
        <v>57</v>
      </c>
      <c r="X18" s="227"/>
      <c r="Y18" s="227"/>
      <c r="Z18" s="227"/>
      <c r="AA18" s="227"/>
      <c r="AB18" s="235" t="s">
        <v>89</v>
      </c>
      <c r="AC18" s="235"/>
      <c r="AD18" s="235"/>
      <c r="AE18" s="235"/>
      <c r="AF18" s="235"/>
      <c r="AG18" s="222" t="s">
        <v>59</v>
      </c>
      <c r="AH18" s="213"/>
      <c r="AI18" s="213"/>
      <c r="AJ18" s="213"/>
      <c r="AK18" s="213"/>
      <c r="AL18" s="223"/>
      <c r="AM18" s="218" t="s">
        <v>60</v>
      </c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9"/>
    </row>
    <row r="19" spans="1:69" s="10" customFormat="1" ht="10.5" customHeight="1">
      <c r="A19" s="214"/>
      <c r="B19" s="215"/>
      <c r="C19" s="215"/>
      <c r="D19" s="215"/>
      <c r="E19" s="215"/>
      <c r="F19" s="22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25"/>
      <c r="R19" s="228"/>
      <c r="S19" s="229"/>
      <c r="T19" s="229"/>
      <c r="U19" s="229"/>
      <c r="V19" s="233"/>
      <c r="W19" s="228"/>
      <c r="X19" s="229"/>
      <c r="Y19" s="229"/>
      <c r="Z19" s="229"/>
      <c r="AA19" s="229"/>
      <c r="AB19" s="236"/>
      <c r="AC19" s="236"/>
      <c r="AD19" s="236"/>
      <c r="AE19" s="236"/>
      <c r="AF19" s="236"/>
      <c r="AG19" s="224"/>
      <c r="AH19" s="215"/>
      <c r="AI19" s="215"/>
      <c r="AJ19" s="215"/>
      <c r="AK19" s="215"/>
      <c r="AL19" s="225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1"/>
      <c r="BQ19" s="27"/>
    </row>
    <row r="20" spans="1:69" s="10" customFormat="1" ht="10.5" customHeight="1">
      <c r="A20" s="214"/>
      <c r="B20" s="215"/>
      <c r="C20" s="215"/>
      <c r="D20" s="215"/>
      <c r="E20" s="215"/>
      <c r="F20" s="22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25"/>
      <c r="R20" s="228"/>
      <c r="S20" s="229"/>
      <c r="T20" s="229"/>
      <c r="U20" s="229"/>
      <c r="V20" s="233"/>
      <c r="W20" s="228"/>
      <c r="X20" s="229"/>
      <c r="Y20" s="229"/>
      <c r="Z20" s="229"/>
      <c r="AA20" s="229"/>
      <c r="AB20" s="236"/>
      <c r="AC20" s="236"/>
      <c r="AD20" s="236"/>
      <c r="AE20" s="236"/>
      <c r="AF20" s="236"/>
      <c r="AG20" s="224"/>
      <c r="AH20" s="215"/>
      <c r="AI20" s="215"/>
      <c r="AJ20" s="215"/>
      <c r="AK20" s="215"/>
      <c r="AL20" s="225"/>
      <c r="AM20" s="220" t="s">
        <v>61</v>
      </c>
      <c r="AN20" s="220"/>
      <c r="AO20" s="220"/>
      <c r="AP20" s="220"/>
      <c r="AQ20" s="220"/>
      <c r="AR20" s="220"/>
      <c r="AS20" s="220"/>
      <c r="AT20" s="220"/>
      <c r="AU20" s="220"/>
      <c r="AV20" s="220"/>
      <c r="AW20" s="220" t="s">
        <v>62</v>
      </c>
      <c r="AX20" s="220"/>
      <c r="AY20" s="220"/>
      <c r="AZ20" s="220"/>
      <c r="BA20" s="220"/>
      <c r="BB20" s="220"/>
      <c r="BC20" s="220"/>
      <c r="BD20" s="220"/>
      <c r="BE20" s="220"/>
      <c r="BF20" s="220"/>
      <c r="BG20" s="220" t="s">
        <v>63</v>
      </c>
      <c r="BH20" s="220"/>
      <c r="BI20" s="220"/>
      <c r="BJ20" s="220"/>
      <c r="BK20" s="220"/>
      <c r="BL20" s="220"/>
      <c r="BM20" s="220"/>
      <c r="BN20" s="220"/>
      <c r="BO20" s="220"/>
      <c r="BP20" s="221"/>
      <c r="BQ20" s="27"/>
    </row>
    <row r="21" spans="1:69" s="10" customFormat="1" ht="10.5" customHeight="1">
      <c r="A21" s="216"/>
      <c r="B21" s="217"/>
      <c r="C21" s="217"/>
      <c r="D21" s="217"/>
      <c r="E21" s="217"/>
      <c r="F21" s="224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25"/>
      <c r="R21" s="230"/>
      <c r="S21" s="231"/>
      <c r="T21" s="231"/>
      <c r="U21" s="231"/>
      <c r="V21" s="234"/>
      <c r="W21" s="230"/>
      <c r="X21" s="231"/>
      <c r="Y21" s="231"/>
      <c r="Z21" s="231"/>
      <c r="AA21" s="231"/>
      <c r="AB21" s="236"/>
      <c r="AC21" s="236"/>
      <c r="AD21" s="236"/>
      <c r="AE21" s="236"/>
      <c r="AF21" s="236"/>
      <c r="AG21" s="237"/>
      <c r="AH21" s="217"/>
      <c r="AI21" s="217"/>
      <c r="AJ21" s="217"/>
      <c r="AK21" s="217"/>
      <c r="AL21" s="238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1"/>
      <c r="BQ21" s="27"/>
    </row>
    <row r="22" spans="1:69" s="10" customFormat="1" ht="10.5" customHeight="1">
      <c r="A22" s="239"/>
      <c r="B22" s="240"/>
      <c r="C22" s="240"/>
      <c r="D22" s="240"/>
      <c r="E22" s="240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6"/>
      <c r="AC22" s="246"/>
      <c r="AD22" s="246"/>
      <c r="AE22" s="246"/>
      <c r="AF22" s="246"/>
      <c r="AG22" s="247"/>
      <c r="AH22" s="247"/>
      <c r="AI22" s="247"/>
      <c r="AJ22" s="247"/>
      <c r="AK22" s="247"/>
      <c r="AL22" s="247"/>
      <c r="AM22" s="243">
        <f>W22*AB22</f>
        <v>0</v>
      </c>
      <c r="AN22" s="243"/>
      <c r="AO22" s="243"/>
      <c r="AP22" s="243"/>
      <c r="AQ22" s="243"/>
      <c r="AR22" s="243"/>
      <c r="AS22" s="243"/>
      <c r="AT22" s="243"/>
      <c r="AU22" s="243"/>
      <c r="AV22" s="243"/>
      <c r="AW22" s="243">
        <f>IF(AM22="","",IF(AND(AG22="",AM22&gt;0),"税率入力",IF(AND(AG22="　",AM22&gt;0),"税率入力",ROUNDDOWN(AM22*BR57,0))))</f>
        <v>0</v>
      </c>
      <c r="AX22" s="243"/>
      <c r="AY22" s="243"/>
      <c r="AZ22" s="243"/>
      <c r="BA22" s="243"/>
      <c r="BB22" s="243"/>
      <c r="BC22" s="243"/>
      <c r="BD22" s="243"/>
      <c r="BE22" s="243"/>
      <c r="BF22" s="243"/>
      <c r="BG22" s="243">
        <f>IF(AW22="","",AM22+AW22)</f>
        <v>0</v>
      </c>
      <c r="BH22" s="243"/>
      <c r="BI22" s="243"/>
      <c r="BJ22" s="243"/>
      <c r="BK22" s="243"/>
      <c r="BL22" s="243"/>
      <c r="BM22" s="243"/>
      <c r="BN22" s="243"/>
      <c r="BO22" s="243"/>
      <c r="BP22" s="244"/>
      <c r="BQ22" s="11"/>
    </row>
    <row r="23" spans="1:69" s="10" customFormat="1" ht="10.5" customHeight="1">
      <c r="A23" s="241"/>
      <c r="B23" s="242"/>
      <c r="C23" s="242"/>
      <c r="D23" s="242"/>
      <c r="E23" s="242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6"/>
      <c r="AC23" s="246"/>
      <c r="AD23" s="246"/>
      <c r="AE23" s="246"/>
      <c r="AF23" s="246"/>
      <c r="AG23" s="247"/>
      <c r="AH23" s="247"/>
      <c r="AI23" s="247"/>
      <c r="AJ23" s="247"/>
      <c r="AK23" s="247"/>
      <c r="AL23" s="247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4"/>
      <c r="BQ23" s="11"/>
    </row>
    <row r="24" spans="1:69" s="10" customFormat="1" ht="10.5" customHeight="1">
      <c r="A24" s="239"/>
      <c r="B24" s="240"/>
      <c r="C24" s="240"/>
      <c r="D24" s="240"/>
      <c r="E24" s="240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6"/>
      <c r="AC24" s="246"/>
      <c r="AD24" s="246"/>
      <c r="AE24" s="246"/>
      <c r="AF24" s="246"/>
      <c r="AG24" s="247"/>
      <c r="AH24" s="247"/>
      <c r="AI24" s="247"/>
      <c r="AJ24" s="247"/>
      <c r="AK24" s="247"/>
      <c r="AL24" s="247"/>
      <c r="AM24" s="248">
        <f>W24*AB24</f>
        <v>0</v>
      </c>
      <c r="AN24" s="249"/>
      <c r="AO24" s="249"/>
      <c r="AP24" s="249"/>
      <c r="AQ24" s="249"/>
      <c r="AR24" s="249"/>
      <c r="AS24" s="249"/>
      <c r="AT24" s="249"/>
      <c r="AU24" s="249"/>
      <c r="AV24" s="250"/>
      <c r="AW24" s="243">
        <f>IF(AM24="","",IF(AND(AG24="",AM24&gt;0),"税率入力",IF(AND(AG24="　",AM24&gt;0),"税率入力",ROUNDDOWN(AM24*BR58,0))))</f>
        <v>0</v>
      </c>
      <c r="AX24" s="243"/>
      <c r="AY24" s="243"/>
      <c r="AZ24" s="243"/>
      <c r="BA24" s="243"/>
      <c r="BB24" s="243"/>
      <c r="BC24" s="243"/>
      <c r="BD24" s="243"/>
      <c r="BE24" s="243"/>
      <c r="BF24" s="243"/>
      <c r="BG24" s="243">
        <f>IF(AW24="","",AM24+AW24)</f>
        <v>0</v>
      </c>
      <c r="BH24" s="243"/>
      <c r="BI24" s="243"/>
      <c r="BJ24" s="243"/>
      <c r="BK24" s="243"/>
      <c r="BL24" s="243"/>
      <c r="BM24" s="243"/>
      <c r="BN24" s="243"/>
      <c r="BO24" s="243"/>
      <c r="BP24" s="244"/>
      <c r="BQ24" s="11"/>
    </row>
    <row r="25" spans="1:69" s="10" customFormat="1" ht="10.5" customHeight="1">
      <c r="A25" s="241"/>
      <c r="B25" s="242"/>
      <c r="C25" s="242"/>
      <c r="D25" s="242"/>
      <c r="E25" s="242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6"/>
      <c r="AC25" s="246"/>
      <c r="AD25" s="246"/>
      <c r="AE25" s="246"/>
      <c r="AF25" s="246"/>
      <c r="AG25" s="247"/>
      <c r="AH25" s="247"/>
      <c r="AI25" s="247"/>
      <c r="AJ25" s="247"/>
      <c r="AK25" s="247"/>
      <c r="AL25" s="247"/>
      <c r="AM25" s="251"/>
      <c r="AN25" s="252"/>
      <c r="AO25" s="252"/>
      <c r="AP25" s="252"/>
      <c r="AQ25" s="252"/>
      <c r="AR25" s="252"/>
      <c r="AS25" s="252"/>
      <c r="AT25" s="252"/>
      <c r="AU25" s="252"/>
      <c r="AV25" s="25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4"/>
      <c r="BQ25" s="11"/>
    </row>
    <row r="26" spans="1:69" s="10" customFormat="1" ht="10.5" customHeight="1">
      <c r="A26" s="239"/>
      <c r="B26" s="240"/>
      <c r="C26" s="240"/>
      <c r="D26" s="240"/>
      <c r="E26" s="240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6"/>
      <c r="AC26" s="246"/>
      <c r="AD26" s="246"/>
      <c r="AE26" s="246"/>
      <c r="AF26" s="246"/>
      <c r="AG26" s="247"/>
      <c r="AH26" s="247"/>
      <c r="AI26" s="247"/>
      <c r="AJ26" s="247"/>
      <c r="AK26" s="247"/>
      <c r="AL26" s="247"/>
      <c r="AM26" s="248">
        <f>W26*AB26</f>
        <v>0</v>
      </c>
      <c r="AN26" s="249"/>
      <c r="AO26" s="249"/>
      <c r="AP26" s="249"/>
      <c r="AQ26" s="249"/>
      <c r="AR26" s="249"/>
      <c r="AS26" s="249"/>
      <c r="AT26" s="249"/>
      <c r="AU26" s="249"/>
      <c r="AV26" s="250"/>
      <c r="AW26" s="243">
        <f>IF(AM26="","",IF(AND(AG26="",AM26&gt;0),"税率入力",IF(AND(AG26="　",AM26&gt;0),"税率入力",ROUNDDOWN(AM26*BR59,0))))</f>
        <v>0</v>
      </c>
      <c r="AX26" s="243"/>
      <c r="AY26" s="243"/>
      <c r="AZ26" s="243"/>
      <c r="BA26" s="243"/>
      <c r="BB26" s="243"/>
      <c r="BC26" s="243"/>
      <c r="BD26" s="243"/>
      <c r="BE26" s="243"/>
      <c r="BF26" s="243"/>
      <c r="BG26" s="243">
        <f>IF(AW26="","",AM26+AW26)</f>
        <v>0</v>
      </c>
      <c r="BH26" s="243"/>
      <c r="BI26" s="243"/>
      <c r="BJ26" s="243"/>
      <c r="BK26" s="243"/>
      <c r="BL26" s="243"/>
      <c r="BM26" s="243"/>
      <c r="BN26" s="243"/>
      <c r="BO26" s="243"/>
      <c r="BP26" s="244"/>
      <c r="BQ26" s="11"/>
    </row>
    <row r="27" spans="1:69" s="10" customFormat="1" ht="10.5" customHeight="1">
      <c r="A27" s="241"/>
      <c r="B27" s="242"/>
      <c r="C27" s="242"/>
      <c r="D27" s="242"/>
      <c r="E27" s="242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6"/>
      <c r="AC27" s="246"/>
      <c r="AD27" s="246"/>
      <c r="AE27" s="246"/>
      <c r="AF27" s="246"/>
      <c r="AG27" s="247"/>
      <c r="AH27" s="247"/>
      <c r="AI27" s="247"/>
      <c r="AJ27" s="247"/>
      <c r="AK27" s="247"/>
      <c r="AL27" s="247"/>
      <c r="AM27" s="251"/>
      <c r="AN27" s="252"/>
      <c r="AO27" s="252"/>
      <c r="AP27" s="252"/>
      <c r="AQ27" s="252"/>
      <c r="AR27" s="252"/>
      <c r="AS27" s="252"/>
      <c r="AT27" s="252"/>
      <c r="AU27" s="252"/>
      <c r="AV27" s="25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4"/>
      <c r="BQ27" s="11"/>
    </row>
    <row r="28" spans="1:69" s="10" customFormat="1" ht="10.5" customHeight="1">
      <c r="A28" s="239"/>
      <c r="B28" s="240"/>
      <c r="C28" s="240"/>
      <c r="D28" s="240"/>
      <c r="E28" s="240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6"/>
      <c r="AC28" s="246"/>
      <c r="AD28" s="246"/>
      <c r="AE28" s="246"/>
      <c r="AF28" s="246"/>
      <c r="AG28" s="247"/>
      <c r="AH28" s="247"/>
      <c r="AI28" s="247"/>
      <c r="AJ28" s="247"/>
      <c r="AK28" s="247"/>
      <c r="AL28" s="247"/>
      <c r="AM28" s="248">
        <f>W28*AB28</f>
        <v>0</v>
      </c>
      <c r="AN28" s="249"/>
      <c r="AO28" s="249"/>
      <c r="AP28" s="249"/>
      <c r="AQ28" s="249"/>
      <c r="AR28" s="249"/>
      <c r="AS28" s="249"/>
      <c r="AT28" s="249"/>
      <c r="AU28" s="249"/>
      <c r="AV28" s="250"/>
      <c r="AW28" s="243">
        <f>IF(AM28="","",IF(AND(AG28="",AM28&gt;0),"税率入力",IF(AND(AG28="　",AM28&gt;0),"税率入力",ROUNDDOWN(AM28*BR60,0))))</f>
        <v>0</v>
      </c>
      <c r="AX28" s="243"/>
      <c r="AY28" s="243"/>
      <c r="AZ28" s="243"/>
      <c r="BA28" s="243"/>
      <c r="BB28" s="243"/>
      <c r="BC28" s="243"/>
      <c r="BD28" s="243"/>
      <c r="BE28" s="243"/>
      <c r="BF28" s="243"/>
      <c r="BG28" s="243">
        <f>IF(AW28="","",AM28+AW28)</f>
        <v>0</v>
      </c>
      <c r="BH28" s="243"/>
      <c r="BI28" s="243"/>
      <c r="BJ28" s="243"/>
      <c r="BK28" s="243"/>
      <c r="BL28" s="243"/>
      <c r="BM28" s="243"/>
      <c r="BN28" s="243"/>
      <c r="BO28" s="243"/>
      <c r="BP28" s="244"/>
      <c r="BQ28" s="11"/>
    </row>
    <row r="29" spans="1:69" s="10" customFormat="1" ht="10.5" customHeight="1">
      <c r="A29" s="241"/>
      <c r="B29" s="242"/>
      <c r="C29" s="242"/>
      <c r="D29" s="242"/>
      <c r="E29" s="242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6"/>
      <c r="AC29" s="246"/>
      <c r="AD29" s="246"/>
      <c r="AE29" s="246"/>
      <c r="AF29" s="246"/>
      <c r="AG29" s="247"/>
      <c r="AH29" s="247"/>
      <c r="AI29" s="247"/>
      <c r="AJ29" s="247"/>
      <c r="AK29" s="247"/>
      <c r="AL29" s="247"/>
      <c r="AM29" s="251"/>
      <c r="AN29" s="252"/>
      <c r="AO29" s="252"/>
      <c r="AP29" s="252"/>
      <c r="AQ29" s="252"/>
      <c r="AR29" s="252"/>
      <c r="AS29" s="252"/>
      <c r="AT29" s="252"/>
      <c r="AU29" s="252"/>
      <c r="AV29" s="25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4"/>
      <c r="BQ29" s="11"/>
    </row>
    <row r="30" spans="1:69" s="10" customFormat="1" ht="10.5" customHeight="1">
      <c r="A30" s="239"/>
      <c r="B30" s="240"/>
      <c r="C30" s="240"/>
      <c r="D30" s="240"/>
      <c r="E30" s="240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6"/>
      <c r="AC30" s="246"/>
      <c r="AD30" s="246"/>
      <c r="AE30" s="246"/>
      <c r="AF30" s="246"/>
      <c r="AG30" s="247"/>
      <c r="AH30" s="247"/>
      <c r="AI30" s="247"/>
      <c r="AJ30" s="247"/>
      <c r="AK30" s="247"/>
      <c r="AL30" s="247"/>
      <c r="AM30" s="248">
        <f>W30*AB30</f>
        <v>0</v>
      </c>
      <c r="AN30" s="249"/>
      <c r="AO30" s="249"/>
      <c r="AP30" s="249"/>
      <c r="AQ30" s="249"/>
      <c r="AR30" s="249"/>
      <c r="AS30" s="249"/>
      <c r="AT30" s="249"/>
      <c r="AU30" s="249"/>
      <c r="AV30" s="250"/>
      <c r="AW30" s="243">
        <f>IF(AM30="","",IF(AND(AG30="",AM30&gt;0),"税率入力",IF(AND(AG30="　",AM30&gt;0),"税率入力",ROUNDDOWN(AM30*BR61,0))))</f>
        <v>0</v>
      </c>
      <c r="AX30" s="243"/>
      <c r="AY30" s="243"/>
      <c r="AZ30" s="243"/>
      <c r="BA30" s="243"/>
      <c r="BB30" s="243"/>
      <c r="BC30" s="243"/>
      <c r="BD30" s="243"/>
      <c r="BE30" s="243"/>
      <c r="BF30" s="243"/>
      <c r="BG30" s="243">
        <f>IF(AW30="","",AM30+AW30)</f>
        <v>0</v>
      </c>
      <c r="BH30" s="243"/>
      <c r="BI30" s="243"/>
      <c r="BJ30" s="243"/>
      <c r="BK30" s="243"/>
      <c r="BL30" s="243"/>
      <c r="BM30" s="243"/>
      <c r="BN30" s="243"/>
      <c r="BO30" s="243"/>
      <c r="BP30" s="244"/>
      <c r="BQ30" s="11"/>
    </row>
    <row r="31" spans="1:69" s="10" customFormat="1" ht="10.5" customHeight="1">
      <c r="A31" s="241"/>
      <c r="B31" s="242"/>
      <c r="C31" s="242"/>
      <c r="D31" s="242"/>
      <c r="E31" s="242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6"/>
      <c r="AC31" s="246"/>
      <c r="AD31" s="246"/>
      <c r="AE31" s="246"/>
      <c r="AF31" s="246"/>
      <c r="AG31" s="247"/>
      <c r="AH31" s="247"/>
      <c r="AI31" s="247"/>
      <c r="AJ31" s="247"/>
      <c r="AK31" s="247"/>
      <c r="AL31" s="247"/>
      <c r="AM31" s="251"/>
      <c r="AN31" s="252"/>
      <c r="AO31" s="252"/>
      <c r="AP31" s="252"/>
      <c r="AQ31" s="252"/>
      <c r="AR31" s="252"/>
      <c r="AS31" s="252"/>
      <c r="AT31" s="252"/>
      <c r="AU31" s="252"/>
      <c r="AV31" s="25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4"/>
      <c r="BQ31" s="11"/>
    </row>
    <row r="32" spans="1:69" s="10" customFormat="1" ht="10.5" customHeight="1">
      <c r="A32" s="239"/>
      <c r="B32" s="240"/>
      <c r="C32" s="240"/>
      <c r="D32" s="240"/>
      <c r="E32" s="240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6"/>
      <c r="AC32" s="246"/>
      <c r="AD32" s="246"/>
      <c r="AE32" s="246"/>
      <c r="AF32" s="246"/>
      <c r="AG32" s="247"/>
      <c r="AH32" s="247"/>
      <c r="AI32" s="247"/>
      <c r="AJ32" s="247"/>
      <c r="AK32" s="247"/>
      <c r="AL32" s="247"/>
      <c r="AM32" s="248">
        <f>W32*AB32</f>
        <v>0</v>
      </c>
      <c r="AN32" s="249"/>
      <c r="AO32" s="249"/>
      <c r="AP32" s="249"/>
      <c r="AQ32" s="249"/>
      <c r="AR32" s="249"/>
      <c r="AS32" s="249"/>
      <c r="AT32" s="249"/>
      <c r="AU32" s="249"/>
      <c r="AV32" s="250"/>
      <c r="AW32" s="243">
        <f>IF(AM32="","",IF(AND(AG32="",AM32&gt;0),"税率入力",IF(AND(AG32="　",AM32&gt;0),"税率入力",ROUNDDOWN(AM32*BR62,0))))</f>
        <v>0</v>
      </c>
      <c r="AX32" s="243"/>
      <c r="AY32" s="243"/>
      <c r="AZ32" s="243"/>
      <c r="BA32" s="243"/>
      <c r="BB32" s="243"/>
      <c r="BC32" s="243"/>
      <c r="BD32" s="243"/>
      <c r="BE32" s="243"/>
      <c r="BF32" s="243"/>
      <c r="BG32" s="243">
        <f>IF(AW32="","",AM32+AW32)</f>
        <v>0</v>
      </c>
      <c r="BH32" s="243"/>
      <c r="BI32" s="243"/>
      <c r="BJ32" s="243"/>
      <c r="BK32" s="243"/>
      <c r="BL32" s="243"/>
      <c r="BM32" s="243"/>
      <c r="BN32" s="243"/>
      <c r="BO32" s="243"/>
      <c r="BP32" s="244"/>
      <c r="BQ32" s="11"/>
    </row>
    <row r="33" spans="1:73" s="10" customFormat="1" ht="10.5" customHeight="1">
      <c r="A33" s="241"/>
      <c r="B33" s="242"/>
      <c r="C33" s="242"/>
      <c r="D33" s="242"/>
      <c r="E33" s="242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6"/>
      <c r="AC33" s="246"/>
      <c r="AD33" s="246"/>
      <c r="AE33" s="246"/>
      <c r="AF33" s="246"/>
      <c r="AG33" s="247"/>
      <c r="AH33" s="247"/>
      <c r="AI33" s="247"/>
      <c r="AJ33" s="247"/>
      <c r="AK33" s="247"/>
      <c r="AL33" s="247"/>
      <c r="AM33" s="251"/>
      <c r="AN33" s="252"/>
      <c r="AO33" s="252"/>
      <c r="AP33" s="252"/>
      <c r="AQ33" s="252"/>
      <c r="AR33" s="252"/>
      <c r="AS33" s="252"/>
      <c r="AT33" s="252"/>
      <c r="AU33" s="252"/>
      <c r="AV33" s="25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4"/>
      <c r="BQ33" s="11"/>
    </row>
    <row r="34" spans="1:73" s="10" customFormat="1" ht="10.5" customHeight="1">
      <c r="A34" s="239"/>
      <c r="B34" s="240"/>
      <c r="C34" s="240"/>
      <c r="D34" s="240"/>
      <c r="E34" s="240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6"/>
      <c r="AC34" s="246"/>
      <c r="AD34" s="246"/>
      <c r="AE34" s="246"/>
      <c r="AF34" s="246"/>
      <c r="AG34" s="247"/>
      <c r="AH34" s="247"/>
      <c r="AI34" s="247"/>
      <c r="AJ34" s="247"/>
      <c r="AK34" s="247"/>
      <c r="AL34" s="247"/>
      <c r="AM34" s="248">
        <f>W34*AB34</f>
        <v>0</v>
      </c>
      <c r="AN34" s="249"/>
      <c r="AO34" s="249"/>
      <c r="AP34" s="249"/>
      <c r="AQ34" s="249"/>
      <c r="AR34" s="249"/>
      <c r="AS34" s="249"/>
      <c r="AT34" s="249"/>
      <c r="AU34" s="249"/>
      <c r="AV34" s="250"/>
      <c r="AW34" s="243">
        <f>IF(AM34="","",IF(AND(AG34="",AM34&gt;0),"税率入力",IF(AND(AG34="　",AM34&gt;0),"税率入力",ROUNDDOWN(AM34*BR63,0))))</f>
        <v>0</v>
      </c>
      <c r="AX34" s="243"/>
      <c r="AY34" s="243"/>
      <c r="AZ34" s="243"/>
      <c r="BA34" s="243"/>
      <c r="BB34" s="243"/>
      <c r="BC34" s="243"/>
      <c r="BD34" s="243"/>
      <c r="BE34" s="243"/>
      <c r="BF34" s="243"/>
      <c r="BG34" s="243">
        <f>IF(AW34="","",AM34+AW34)</f>
        <v>0</v>
      </c>
      <c r="BH34" s="243"/>
      <c r="BI34" s="243"/>
      <c r="BJ34" s="243"/>
      <c r="BK34" s="243"/>
      <c r="BL34" s="243"/>
      <c r="BM34" s="243"/>
      <c r="BN34" s="243"/>
      <c r="BO34" s="243"/>
      <c r="BP34" s="244"/>
      <c r="BQ34" s="11"/>
    </row>
    <row r="35" spans="1:73" s="10" customFormat="1" ht="10.5" customHeight="1">
      <c r="A35" s="241"/>
      <c r="B35" s="242"/>
      <c r="C35" s="242"/>
      <c r="D35" s="242"/>
      <c r="E35" s="242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6"/>
      <c r="AC35" s="246"/>
      <c r="AD35" s="246"/>
      <c r="AE35" s="246"/>
      <c r="AF35" s="246"/>
      <c r="AG35" s="247"/>
      <c r="AH35" s="247"/>
      <c r="AI35" s="247"/>
      <c r="AJ35" s="247"/>
      <c r="AK35" s="247"/>
      <c r="AL35" s="247"/>
      <c r="AM35" s="251"/>
      <c r="AN35" s="252"/>
      <c r="AO35" s="252"/>
      <c r="AP35" s="252"/>
      <c r="AQ35" s="252"/>
      <c r="AR35" s="252"/>
      <c r="AS35" s="252"/>
      <c r="AT35" s="252"/>
      <c r="AU35" s="252"/>
      <c r="AV35" s="25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4"/>
      <c r="BQ35" s="11"/>
    </row>
    <row r="36" spans="1:73" s="10" customFormat="1" ht="10.5" customHeight="1">
      <c r="A36" s="239"/>
      <c r="B36" s="240"/>
      <c r="C36" s="240"/>
      <c r="D36" s="240"/>
      <c r="E36" s="240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6"/>
      <c r="AC36" s="246"/>
      <c r="AD36" s="246"/>
      <c r="AE36" s="246"/>
      <c r="AF36" s="246"/>
      <c r="AG36" s="247"/>
      <c r="AH36" s="247"/>
      <c r="AI36" s="247"/>
      <c r="AJ36" s="247"/>
      <c r="AK36" s="247"/>
      <c r="AL36" s="247"/>
      <c r="AM36" s="248">
        <f>W36*AB36</f>
        <v>0</v>
      </c>
      <c r="AN36" s="249"/>
      <c r="AO36" s="249"/>
      <c r="AP36" s="249"/>
      <c r="AQ36" s="249"/>
      <c r="AR36" s="249"/>
      <c r="AS36" s="249"/>
      <c r="AT36" s="249"/>
      <c r="AU36" s="249"/>
      <c r="AV36" s="250"/>
      <c r="AW36" s="243">
        <f>IF(AM36="","",IF(AND(AG36="",AM36&gt;0),"税率入力",IF(AND(AG36="　",AM36&gt;0),"税率入力",ROUNDDOWN(AM36*BR64,0))))</f>
        <v>0</v>
      </c>
      <c r="AX36" s="243"/>
      <c r="AY36" s="243"/>
      <c r="AZ36" s="243"/>
      <c r="BA36" s="243"/>
      <c r="BB36" s="243"/>
      <c r="BC36" s="243"/>
      <c r="BD36" s="243"/>
      <c r="BE36" s="243"/>
      <c r="BF36" s="243"/>
      <c r="BG36" s="243">
        <f>IF(AW36="","",AM36+AW36)</f>
        <v>0</v>
      </c>
      <c r="BH36" s="243"/>
      <c r="BI36" s="243"/>
      <c r="BJ36" s="243"/>
      <c r="BK36" s="243"/>
      <c r="BL36" s="243"/>
      <c r="BM36" s="243"/>
      <c r="BN36" s="243"/>
      <c r="BO36" s="243"/>
      <c r="BP36" s="244"/>
      <c r="BQ36" s="11"/>
    </row>
    <row r="37" spans="1:73" s="10" customFormat="1" ht="10.5" customHeight="1">
      <c r="A37" s="241"/>
      <c r="B37" s="242"/>
      <c r="C37" s="242"/>
      <c r="D37" s="242"/>
      <c r="E37" s="242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6"/>
      <c r="AC37" s="246"/>
      <c r="AD37" s="246"/>
      <c r="AE37" s="246"/>
      <c r="AF37" s="246"/>
      <c r="AG37" s="247"/>
      <c r="AH37" s="247"/>
      <c r="AI37" s="247"/>
      <c r="AJ37" s="247"/>
      <c r="AK37" s="247"/>
      <c r="AL37" s="247"/>
      <c r="AM37" s="251"/>
      <c r="AN37" s="252"/>
      <c r="AO37" s="252"/>
      <c r="AP37" s="252"/>
      <c r="AQ37" s="252"/>
      <c r="AR37" s="252"/>
      <c r="AS37" s="252"/>
      <c r="AT37" s="252"/>
      <c r="AU37" s="252"/>
      <c r="AV37" s="25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11"/>
    </row>
    <row r="38" spans="1:73" s="10" customFormat="1" ht="10.5" customHeight="1">
      <c r="A38" s="254" t="s">
        <v>65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6"/>
      <c r="AM38" s="243">
        <f>SUM(AM22:AV37)</f>
        <v>0</v>
      </c>
      <c r="AN38" s="243"/>
      <c r="AO38" s="243"/>
      <c r="AP38" s="243"/>
      <c r="AQ38" s="243"/>
      <c r="AR38" s="243"/>
      <c r="AS38" s="243"/>
      <c r="AT38" s="243"/>
      <c r="AU38" s="243"/>
      <c r="AV38" s="243"/>
      <c r="AW38" s="243">
        <f>SUM(AW22:BF37)</f>
        <v>0</v>
      </c>
      <c r="AX38" s="243"/>
      <c r="AY38" s="243"/>
      <c r="AZ38" s="243"/>
      <c r="BA38" s="243"/>
      <c r="BB38" s="243"/>
      <c r="BC38" s="243"/>
      <c r="BD38" s="243"/>
      <c r="BE38" s="243"/>
      <c r="BF38" s="243"/>
      <c r="BG38" s="243">
        <f>SUM(BG22:BP37)</f>
        <v>0</v>
      </c>
      <c r="BH38" s="243"/>
      <c r="BI38" s="243"/>
      <c r="BJ38" s="243"/>
      <c r="BK38" s="243"/>
      <c r="BL38" s="243"/>
      <c r="BM38" s="243"/>
      <c r="BN38" s="243"/>
      <c r="BO38" s="243"/>
      <c r="BP38" s="244"/>
      <c r="BQ38" s="11"/>
    </row>
    <row r="39" spans="1:73" s="10" customFormat="1" ht="10.5" customHeight="1" thickBo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25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11"/>
      <c r="BR39" s="11"/>
      <c r="BS39" s="11"/>
    </row>
    <row r="40" spans="1:73" s="10" customFormat="1" ht="10.5" customHeight="1" thickTop="1">
      <c r="A40" s="263" t="s">
        <v>66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5" t="s">
        <v>67</v>
      </c>
      <c r="AH40" s="264"/>
      <c r="AI40" s="264"/>
      <c r="AJ40" s="264"/>
      <c r="AK40" s="264"/>
      <c r="AL40" s="266"/>
      <c r="AM40" s="259" t="s">
        <v>68</v>
      </c>
      <c r="AN40" s="259"/>
      <c r="AO40" s="259"/>
      <c r="AP40" s="259"/>
      <c r="AQ40" s="259"/>
      <c r="AR40" s="259"/>
      <c r="AS40" s="259"/>
      <c r="AT40" s="259"/>
      <c r="AU40" s="259"/>
      <c r="AV40" s="259"/>
      <c r="AW40" s="259" t="s">
        <v>69</v>
      </c>
      <c r="AX40" s="259"/>
      <c r="AY40" s="259"/>
      <c r="AZ40" s="259"/>
      <c r="BA40" s="259"/>
      <c r="BB40" s="259"/>
      <c r="BC40" s="259"/>
      <c r="BD40" s="259"/>
      <c r="BE40" s="259"/>
      <c r="BF40" s="259"/>
      <c r="BG40" s="259" t="s">
        <v>70</v>
      </c>
      <c r="BH40" s="259"/>
      <c r="BI40" s="259"/>
      <c r="BJ40" s="259"/>
      <c r="BK40" s="259"/>
      <c r="BL40" s="259"/>
      <c r="BM40" s="259"/>
      <c r="BN40" s="259"/>
      <c r="BO40" s="259"/>
      <c r="BP40" s="260"/>
      <c r="BQ40" s="11"/>
      <c r="BR40" s="11"/>
      <c r="BS40" s="11"/>
    </row>
    <row r="41" spans="1:73" s="10" customFormat="1" ht="10.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37"/>
      <c r="AH41" s="217"/>
      <c r="AI41" s="217"/>
      <c r="AJ41" s="217"/>
      <c r="AK41" s="217"/>
      <c r="AL41" s="238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  <c r="BQ41" s="11"/>
      <c r="BR41" s="11"/>
      <c r="BS41" s="11"/>
    </row>
    <row r="42" spans="1:73" s="10" customFormat="1" ht="10.5" customHeight="1">
      <c r="A42" s="261" t="str">
        <f>IF(AG42="","",CONCATENATE(AG42," 対象"))</f>
        <v/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7" t="str">
        <f>IF(AND(NOT(AG40="10%"),COUNTIF(AG22:AL37,"10%")&gt;=1),"10%",IF(AND(NOT(AG40="8%(旧税)"),COUNTIF(AG22:AL37,"8%(旧税)")&gt;=1),"8%(旧税)",IF(AND(NOT(AG40="8%(軽減)"),COUNTIF(AG22:AL37,"8%(軽減)")&gt;=1),"8%(軽減)",IF(AND(NOT(AG40="不/非課税"),COUNTIF(AG22:AL37,"不/非課税")&gt;=1),"不/非課税",""))))</f>
        <v/>
      </c>
      <c r="AH42" s="267"/>
      <c r="AI42" s="267"/>
      <c r="AJ42" s="267"/>
      <c r="AK42" s="267"/>
      <c r="AL42" s="267"/>
      <c r="AM42" s="243" t="str">
        <f>IF(AG42="","",SUMIF(AG22:AL37,AG42,AM22:AV37))</f>
        <v/>
      </c>
      <c r="AN42" s="243"/>
      <c r="AO42" s="243"/>
      <c r="AP42" s="243"/>
      <c r="AQ42" s="243"/>
      <c r="AR42" s="243"/>
      <c r="AS42" s="243"/>
      <c r="AT42" s="243"/>
      <c r="AU42" s="243"/>
      <c r="AV42" s="243"/>
      <c r="AW42" s="243" t="str">
        <f>IF(AG42="","",IF(AG42="不/非課税",0,IF(AND(AG42="10%",BR68="切捨て"),ROUNDDOWN(AM42*0.1,0),IF(AND(AG42="10%",BR68="切上げ"),ROUNDUP(AM42*0.1,0),IF(AND(AG42="10%",BR68="四捨五入"),ROUND(AM42*0.1,0),IF(AND(AG42="8%(軽減)",BR68="切捨て"),ROUNDDOWN(AM42*0.08,0),IF(AND(AG42="8%(軽減)",BR68="切上げ"),ROUNDUP(AM42*0.08,0),IF(AND(AG42="8%(軽減)",BR68="四捨五入"),ROUND(AM42*0.08,0),IF(AND(AG42="8%(旧税)",BR68="切捨て"),ROUND(AM42*0.08,0),IF(AND(AG42="8%(旧税)",BR68="切上げ"),ROUND(AM42*0.08,0),IF(AND(AG42="8%(旧税)",BR68="四捨五入"),ROUND(AM42*0.08,0),0)))))))))))</f>
        <v/>
      </c>
      <c r="AX42" s="243"/>
      <c r="AY42" s="243"/>
      <c r="AZ42" s="243"/>
      <c r="BA42" s="243"/>
      <c r="BB42" s="243"/>
      <c r="BC42" s="243"/>
      <c r="BD42" s="243"/>
      <c r="BE42" s="243"/>
      <c r="BF42" s="243"/>
      <c r="BG42" s="243" t="str">
        <f>IF(AM42="","",AM42+AW42)</f>
        <v/>
      </c>
      <c r="BH42" s="243"/>
      <c r="BI42" s="243"/>
      <c r="BJ42" s="243"/>
      <c r="BK42" s="243"/>
      <c r="BL42" s="243"/>
      <c r="BM42" s="243"/>
      <c r="BN42" s="243"/>
      <c r="BO42" s="243"/>
      <c r="BP42" s="244"/>
      <c r="BQ42" s="11"/>
      <c r="BR42" s="11"/>
      <c r="BS42" s="11"/>
      <c r="BT42" s="11"/>
      <c r="BU42" s="11"/>
    </row>
    <row r="43" spans="1:73" s="10" customFormat="1" ht="10.5" customHeight="1">
      <c r="A43" s="261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7"/>
      <c r="AH43" s="267"/>
      <c r="AI43" s="267"/>
      <c r="AJ43" s="267"/>
      <c r="AK43" s="267"/>
      <c r="AL43" s="26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8"/>
      <c r="BQ43" s="11"/>
      <c r="BR43" s="11"/>
      <c r="BS43" s="11"/>
      <c r="BT43" s="11"/>
      <c r="BU43" s="11"/>
    </row>
    <row r="44" spans="1:73" s="10" customFormat="1" ht="10.5" customHeight="1">
      <c r="A44" s="268" t="str">
        <f>IF(AG44="","",CONCATENATE(AG44," 対象"))</f>
        <v/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7" t="str">
        <f>IF(AND(NOT(AG42="10%"),COUNTIF(AG22:AL37,"10%")&gt;=1),"10%",IF(AND(NOT(AG42="8%(旧税)"),COUNTIF(AG22:AL37,"8%(旧税)")&gt;=1),"8%(旧税)",IF(AND(NOT(AG42="8%(軽減)"),COUNTIF(AG22:AL37,"8%(軽減)")&gt;=1),"8%(軽減)",IF(AND(NOT(AG42="不/非課税"),COUNTIF(AG22:AL37,"不/非課税")&gt;=1),"不/非課税",""))))</f>
        <v/>
      </c>
      <c r="AH44" s="267"/>
      <c r="AI44" s="267"/>
      <c r="AJ44" s="267"/>
      <c r="AK44" s="267"/>
      <c r="AL44" s="267"/>
      <c r="AM44" s="243" t="str">
        <f>IF(AG44="","",SUMIF(AG22:AL37,AG44,AM22:AV37))</f>
        <v/>
      </c>
      <c r="AN44" s="243"/>
      <c r="AO44" s="243"/>
      <c r="AP44" s="243"/>
      <c r="AQ44" s="243"/>
      <c r="AR44" s="243"/>
      <c r="AS44" s="243"/>
      <c r="AT44" s="243"/>
      <c r="AU44" s="243"/>
      <c r="AV44" s="243"/>
      <c r="AW44" s="243" t="str">
        <f>IF(AG44="","",IF(AG44="不/非課税",0,IF(AND(AG44="10%",BR68="切捨て"),ROUNDDOWN(AM44*0.1,0),IF(AND(AG44="10%",BR68="切上げ"),ROUNDUP(AM44*0.1,0),IF(AND(AG44="10%",BR68="四捨五入"),ROUND(AM44*0.1,0),IF(AND(AG44="8%(軽減)",BR68="切捨て"),ROUNDDOWN(AM44*0.08,0),IF(AND(AG44="8%(軽減)",BR68="切上げ"),ROUNDUP(AM44*0.08,0),IF(AND(AG44="8%(軽減)",BR68="四捨五入"),ROUND(AM44*0.08,0),IF(AND(AG44="8%(旧税)",BR68="切捨て"),ROUND(AM44*0.08,0),IF(AND(AG44="8%(旧税)",BR68="切上げ"),ROUND(AM44*0.08,0),IF(AND(AG44="8%(旧税)",BR68="四捨五入"),ROUND(AM44*0.08,0),0)))))))))))</f>
        <v/>
      </c>
      <c r="AX44" s="243"/>
      <c r="AY44" s="243"/>
      <c r="AZ44" s="243"/>
      <c r="BA44" s="243"/>
      <c r="BB44" s="243"/>
      <c r="BC44" s="243"/>
      <c r="BD44" s="243"/>
      <c r="BE44" s="243"/>
      <c r="BF44" s="243"/>
      <c r="BG44" s="243" t="str">
        <f>IF(AM44="","",AM44+AW44)</f>
        <v/>
      </c>
      <c r="BH44" s="243"/>
      <c r="BI44" s="243"/>
      <c r="BJ44" s="243"/>
      <c r="BK44" s="243"/>
      <c r="BL44" s="243"/>
      <c r="BM44" s="243"/>
      <c r="BN44" s="243"/>
      <c r="BO44" s="243"/>
      <c r="BP44" s="244"/>
      <c r="BQ44" s="11"/>
      <c r="BR44" s="11"/>
      <c r="BS44" s="11"/>
      <c r="BT44" s="11"/>
      <c r="BU44" s="11"/>
    </row>
    <row r="45" spans="1:73" s="10" customFormat="1" ht="10.5" customHeight="1" thickBot="1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85"/>
      <c r="AH45" s="285"/>
      <c r="AI45" s="285"/>
      <c r="AJ45" s="285"/>
      <c r="AK45" s="285"/>
      <c r="AL45" s="285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8"/>
      <c r="BQ45" s="11"/>
      <c r="BR45" s="11"/>
      <c r="BS45" s="11"/>
      <c r="BT45" s="11"/>
      <c r="BU45" s="11"/>
    </row>
    <row r="46" spans="1:73" s="10" customFormat="1" ht="10.5" customHeight="1" thickTop="1">
      <c r="A46" s="263" t="s">
        <v>71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15"/>
      <c r="AH46" s="215"/>
      <c r="AI46" s="215"/>
      <c r="AJ46" s="215"/>
      <c r="AK46" s="215"/>
      <c r="AL46" s="225"/>
      <c r="AM46" s="259" t="s">
        <v>72</v>
      </c>
      <c r="AN46" s="259"/>
      <c r="AO46" s="259"/>
      <c r="AP46" s="259"/>
      <c r="AQ46" s="259"/>
      <c r="AR46" s="259"/>
      <c r="AS46" s="259"/>
      <c r="AT46" s="259"/>
      <c r="AU46" s="259"/>
      <c r="AV46" s="259"/>
      <c r="AW46" s="259" t="s">
        <v>73</v>
      </c>
      <c r="AX46" s="259"/>
      <c r="AY46" s="259"/>
      <c r="AZ46" s="259"/>
      <c r="BA46" s="259"/>
      <c r="BB46" s="259"/>
      <c r="BC46" s="259"/>
      <c r="BD46" s="259"/>
      <c r="BE46" s="259"/>
      <c r="BF46" s="259"/>
      <c r="BG46" s="259" t="s">
        <v>74</v>
      </c>
      <c r="BH46" s="259"/>
      <c r="BI46" s="259"/>
      <c r="BJ46" s="259"/>
      <c r="BK46" s="259"/>
      <c r="BL46" s="259"/>
      <c r="BM46" s="259"/>
      <c r="BN46" s="259"/>
      <c r="BO46" s="259"/>
      <c r="BP46" s="260"/>
      <c r="BQ46" s="11"/>
      <c r="BR46" s="11"/>
      <c r="BS46" s="11"/>
      <c r="BT46" s="11"/>
      <c r="BU46" s="11"/>
    </row>
    <row r="47" spans="1:73" s="10" customFormat="1" ht="10.5" customHeight="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25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9"/>
      <c r="BQ47" s="11"/>
      <c r="BR47" s="11"/>
      <c r="BS47" s="11"/>
      <c r="BT47" s="11"/>
      <c r="BU47" s="11"/>
    </row>
    <row r="48" spans="1:73" s="10" customFormat="1" ht="10.5" customHeight="1">
      <c r="A48" s="214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25"/>
      <c r="AM48" s="248">
        <f>IF(BT67=3,"税率エラー",IF(AM38=SUM(AM42:AV45),SUM(AM42:AV45),"合計エラー"))</f>
        <v>0</v>
      </c>
      <c r="AN48" s="249"/>
      <c r="AO48" s="249"/>
      <c r="AP48" s="249"/>
      <c r="AQ48" s="249"/>
      <c r="AR48" s="249"/>
      <c r="AS48" s="249"/>
      <c r="AT48" s="249"/>
      <c r="AU48" s="249"/>
      <c r="AV48" s="250"/>
      <c r="AW48" s="248">
        <f>IF(BT67=3,"税率エラー",SUM(AW42:BF45))</f>
        <v>0</v>
      </c>
      <c r="AX48" s="249"/>
      <c r="AY48" s="249"/>
      <c r="AZ48" s="249"/>
      <c r="BA48" s="249"/>
      <c r="BB48" s="249"/>
      <c r="BC48" s="249"/>
      <c r="BD48" s="249"/>
      <c r="BE48" s="249"/>
      <c r="BF48" s="250"/>
      <c r="BG48" s="248">
        <f>IF(BT67=3,"税率error",SUM(BG42:BP45))</f>
        <v>0</v>
      </c>
      <c r="BH48" s="249"/>
      <c r="BI48" s="249"/>
      <c r="BJ48" s="249"/>
      <c r="BK48" s="249"/>
      <c r="BL48" s="249"/>
      <c r="BM48" s="249"/>
      <c r="BN48" s="249"/>
      <c r="BO48" s="249"/>
      <c r="BP48" s="283"/>
      <c r="BQ48" s="11"/>
      <c r="BR48" s="11"/>
      <c r="BS48" s="11"/>
      <c r="BT48" s="11"/>
      <c r="BU48" s="11"/>
    </row>
    <row r="49" spans="1:123" s="10" customFormat="1" ht="10.5" customHeight="1" thickBot="1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7"/>
      <c r="AM49" s="280"/>
      <c r="AN49" s="281"/>
      <c r="AO49" s="281"/>
      <c r="AP49" s="281"/>
      <c r="AQ49" s="281"/>
      <c r="AR49" s="281"/>
      <c r="AS49" s="281"/>
      <c r="AT49" s="281"/>
      <c r="AU49" s="281"/>
      <c r="AV49" s="282"/>
      <c r="AW49" s="280"/>
      <c r="AX49" s="281"/>
      <c r="AY49" s="281"/>
      <c r="AZ49" s="281"/>
      <c r="BA49" s="281"/>
      <c r="BB49" s="281"/>
      <c r="BC49" s="281"/>
      <c r="BD49" s="281"/>
      <c r="BE49" s="281"/>
      <c r="BF49" s="282"/>
      <c r="BG49" s="280"/>
      <c r="BH49" s="281"/>
      <c r="BI49" s="281"/>
      <c r="BJ49" s="281"/>
      <c r="BK49" s="281"/>
      <c r="BL49" s="281"/>
      <c r="BM49" s="281"/>
      <c r="BN49" s="281"/>
      <c r="BO49" s="281"/>
      <c r="BP49" s="284"/>
      <c r="BQ49" s="11"/>
      <c r="BR49" s="11"/>
      <c r="BS49" s="11"/>
      <c r="BT49" s="11"/>
      <c r="BU49" s="11"/>
    </row>
    <row r="50" spans="1:123" s="10" customFormat="1" ht="12" customHeight="1">
      <c r="A50" s="8" t="s">
        <v>87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Q50" s="11"/>
      <c r="BR50" s="11"/>
      <c r="BS50" s="11"/>
      <c r="BT50" s="11"/>
      <c r="BU50" s="11"/>
    </row>
    <row r="51" spans="1:123" s="10" customFormat="1" ht="12" customHeight="1">
      <c r="A51" s="8" t="s">
        <v>93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Q51" s="11"/>
      <c r="BR51" s="11"/>
      <c r="BS51" s="11"/>
      <c r="BT51" s="11"/>
      <c r="BU51" s="11"/>
      <c r="DF51" s="12"/>
      <c r="DG51" s="12"/>
      <c r="DH51" s="12"/>
      <c r="DI51" s="12"/>
      <c r="DJ51" s="12"/>
      <c r="DK51" s="12"/>
      <c r="DL51" s="12"/>
      <c r="DM51" s="13"/>
      <c r="DN51" s="12"/>
      <c r="DO51" s="12"/>
      <c r="DP51" s="12"/>
      <c r="DQ51" s="12"/>
      <c r="DR51" s="12"/>
      <c r="DS51" s="12"/>
    </row>
    <row r="52" spans="1:123" s="10" customFormat="1" ht="12" customHeight="1">
      <c r="A52" s="8" t="s">
        <v>91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F52" s="12"/>
      <c r="DG52" s="12"/>
      <c r="DH52" s="12"/>
      <c r="DI52" s="12"/>
      <c r="DJ52" s="12"/>
      <c r="DK52" s="12"/>
      <c r="DL52" s="12"/>
      <c r="DM52" s="13"/>
      <c r="DN52" s="12"/>
      <c r="DO52" s="12"/>
      <c r="DP52" s="12"/>
      <c r="DQ52" s="12"/>
      <c r="DR52" s="12"/>
      <c r="DS52" s="12"/>
    </row>
    <row r="53" spans="1:123" s="10" customFormat="1" ht="12" customHeight="1">
      <c r="A53" s="8" t="s">
        <v>88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 t="s">
        <v>37</v>
      </c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F53" s="12"/>
      <c r="DG53" s="12"/>
      <c r="DH53" s="12"/>
      <c r="DI53" s="12"/>
      <c r="DJ53" s="12"/>
      <c r="DK53" s="12"/>
      <c r="DL53" s="12"/>
    </row>
    <row r="54" spans="1:123" s="10" customFormat="1" ht="12" customHeight="1">
      <c r="A54" s="15" t="s">
        <v>38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3" s="10" customFormat="1" ht="22.5" customHeight="1" thickBo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</row>
    <row r="56" spans="1:123" s="10" customFormat="1" ht="22.5" customHeight="1" thickBot="1">
      <c r="A56" s="28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28"/>
      <c r="X56" s="11"/>
      <c r="Y56" s="11"/>
      <c r="Z56" s="28"/>
      <c r="AA56" s="11"/>
      <c r="AB56" s="11"/>
      <c r="AC56" s="11"/>
      <c r="AD56" s="11"/>
      <c r="AE56" s="28"/>
      <c r="AF56" s="11"/>
      <c r="AG56" s="11"/>
      <c r="AH56" s="11"/>
      <c r="AI56" s="11"/>
      <c r="AJ56" s="28"/>
      <c r="AK56" s="11"/>
      <c r="AL56" s="11"/>
      <c r="AM56" s="11"/>
      <c r="AN56" s="11"/>
      <c r="AO56" s="11"/>
      <c r="AP56" s="28"/>
      <c r="AQ56" s="28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30" t="s">
        <v>75</v>
      </c>
      <c r="BS56" s="272" t="s">
        <v>76</v>
      </c>
      <c r="BT56" s="273"/>
      <c r="BU56" s="274"/>
      <c r="BV56" s="31"/>
    </row>
    <row r="57" spans="1:123" s="10" customFormat="1" ht="22.5" customHeight="1">
      <c r="A57" s="28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32">
        <f>IF(AG22=10%,0.1,IF(OR(AG22="8%(軽減)",AG22="8%(旧税)"),0.08,0))</f>
        <v>0</v>
      </c>
      <c r="BS57" s="33" t="s">
        <v>77</v>
      </c>
      <c r="BT57" s="34" t="str">
        <f>IF(COUNTIF(AG22:AH37,BS57)=0,"",COUNTIF(AG22:AH37,BS57))</f>
        <v/>
      </c>
      <c r="BU57" s="35">
        <v>0.1</v>
      </c>
      <c r="BV57" s="31"/>
    </row>
    <row r="58" spans="1:123" s="10" customFormat="1" ht="22.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32">
        <f>IF(AG24=10%,0.1,IF(OR(AG24="8%(軽減)",AG24="8%(旧税)"),0.08,0))</f>
        <v>0</v>
      </c>
      <c r="BS58" s="37" t="s">
        <v>78</v>
      </c>
      <c r="BT58" s="34" t="str">
        <f>IF(COUNTIF(AG22:AH37,BS59)=0,"",COUNTIF(AG22:AH37,BS59))</f>
        <v/>
      </c>
      <c r="BU58" s="38">
        <v>0.08</v>
      </c>
      <c r="BV58" s="31"/>
    </row>
    <row r="59" spans="1:123" s="10" customFormat="1" ht="22.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32">
        <f>IF(AG26=10%,0.1,IF(OR(AG26="8%(軽減)",AG26="8%(旧税)"),0.08,0))</f>
        <v>0</v>
      </c>
      <c r="BS59" s="37" t="s">
        <v>79</v>
      </c>
      <c r="BT59" s="34" t="str">
        <f>IF(COUNTIF(AG22:AH37,BS58)=0,"",COUNTIF(AG22:AH37,BS58))</f>
        <v/>
      </c>
      <c r="BU59" s="38">
        <v>0.08</v>
      </c>
      <c r="BV59" s="31"/>
    </row>
    <row r="60" spans="1:123" s="10" customFormat="1" ht="22.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32">
        <f>IF(AG28=10%,0.1,IF(OR(AG28="8%(軽減)",AG28="8%(旧税)"),0.08,0))</f>
        <v>0</v>
      </c>
      <c r="BS60" s="37" t="s">
        <v>80</v>
      </c>
      <c r="BT60" s="34" t="str">
        <f>IF(COUNTIF(AG22:AH37,BS60)=0,"",COUNTIF(AG22:AH37,BS60))</f>
        <v/>
      </c>
      <c r="BU60" s="38">
        <v>0</v>
      </c>
      <c r="BV60" s="31"/>
    </row>
    <row r="61" spans="1:123" s="10" customFormat="1" ht="22.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32">
        <f>IF(AG30=10%,0.1,IF(OR(AG30="8%(軽減)",AG30="8%(旧税)"),0.08,0))</f>
        <v>0</v>
      </c>
      <c r="BS61" s="37" t="s">
        <v>80</v>
      </c>
      <c r="BT61" s="34" t="str">
        <f>IF(COUNTIF(AH38:AI38,BS61)=0,"",COUNTIF(AH38:AI38,BS61))</f>
        <v/>
      </c>
      <c r="BU61" s="38">
        <v>0</v>
      </c>
      <c r="BV61" s="31"/>
    </row>
    <row r="62" spans="1:123" s="10" customFormat="1" ht="22.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32">
        <f>IF(AG32=10%,0.1,IF(OR(AG32="8%(軽減)",AG32="8%(旧税)"),0.08,0))</f>
        <v>0</v>
      </c>
      <c r="BS62" s="37" t="s">
        <v>80</v>
      </c>
      <c r="BT62" s="34" t="str">
        <f>IF(COUNTIF(AH38:AI39,BS62)=0,"",COUNTIF(AH38:AI39,BS62))</f>
        <v/>
      </c>
      <c r="BU62" s="38">
        <v>0</v>
      </c>
      <c r="BV62" s="31"/>
    </row>
    <row r="63" spans="1:123" s="10" customFormat="1" ht="22.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32">
        <f>IF(AG34=10%,0.1,IF(OR(AG34="8%(軽減)",AG34="8%(旧税)"),0.08,0))</f>
        <v>0</v>
      </c>
      <c r="BS63" s="37" t="s">
        <v>80</v>
      </c>
      <c r="BT63" s="34" t="str">
        <f>IF(COUNTIF(AH38:AI40,BS63)=0,"",COUNTIF(AH38:AI40,BS63))</f>
        <v/>
      </c>
      <c r="BU63" s="38">
        <v>0</v>
      </c>
      <c r="BV63" s="31"/>
    </row>
    <row r="64" spans="1:123" s="10" customFormat="1" ht="22.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32">
        <f>IF(AG36=10%,0.1,IF(OR(AG36="8%(軽減)",AG36="8%(旧税)"),0.08,0))</f>
        <v>0</v>
      </c>
      <c r="BS64" s="37" t="s">
        <v>80</v>
      </c>
      <c r="BT64" s="34" t="str">
        <f>IF(COUNTIF(AH38:AI41,BS64)=0,"",COUNTIF(AH38:AI41,BS64))</f>
        <v/>
      </c>
      <c r="BU64" s="38">
        <v>0</v>
      </c>
      <c r="BV64" s="31"/>
    </row>
    <row r="65" spans="1:74" s="10" customFormat="1" ht="22.5" customHeight="1" thickBo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39"/>
      <c r="BS65" s="40" t="s">
        <v>81</v>
      </c>
      <c r="BT65" s="41">
        <f>COUNT(BT57:BT60)</f>
        <v>0</v>
      </c>
      <c r="BU65" s="42"/>
      <c r="BV65" s="31"/>
    </row>
    <row r="66" spans="1:74" s="10" customFormat="1" ht="22.5" customHeight="1" thickBo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43" t="s">
        <v>82</v>
      </c>
      <c r="BS66" s="44"/>
      <c r="BT66" s="45"/>
      <c r="BU66" s="45"/>
      <c r="BV66" s="31"/>
    </row>
    <row r="67" spans="1:74" s="10" customFormat="1" ht="22.5" customHeight="1" thickTop="1" thickBo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46" t="s">
        <v>83</v>
      </c>
      <c r="BS67" s="47" t="s">
        <v>84</v>
      </c>
      <c r="BT67" s="44"/>
      <c r="BU67" s="45"/>
      <c r="BV67" s="31"/>
    </row>
    <row r="68" spans="1:74" s="10" customFormat="1" ht="22.5" customHeight="1" thickTop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48" t="s">
        <v>85</v>
      </c>
      <c r="BS68" s="31" t="s">
        <v>86</v>
      </c>
      <c r="BT68" s="31"/>
      <c r="BU68" s="31"/>
      <c r="BV68" s="31"/>
    </row>
    <row r="69" spans="1:74" s="10" customFormat="1" ht="10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BR69" s="31"/>
      <c r="BS69" s="44"/>
      <c r="BT69" s="45"/>
      <c r="BU69" s="45"/>
      <c r="BV69" s="31"/>
    </row>
    <row r="70" spans="1:74" s="10" customFormat="1" ht="10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BR70" s="31"/>
      <c r="BS70" s="44"/>
      <c r="BT70" s="45"/>
      <c r="BU70" s="45"/>
      <c r="BV70" s="31"/>
    </row>
    <row r="71" spans="1:74" s="10" customFormat="1" ht="10.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R71" s="31"/>
      <c r="BS71" s="44"/>
      <c r="BT71" s="45"/>
      <c r="BU71" s="45"/>
      <c r="BV71" s="31"/>
    </row>
    <row r="72" spans="1:74" ht="10.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</row>
    <row r="73" spans="1:74" ht="10.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</row>
    <row r="74" spans="1:74" ht="10.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</row>
    <row r="75" spans="1:74" ht="10.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</row>
    <row r="76" spans="1:74" ht="10.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spans="1:74" ht="10.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</row>
    <row r="78" spans="1:74" ht="10.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</row>
    <row r="79" spans="1:74" ht="10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</row>
    <row r="80" spans="1:74" ht="10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</row>
    <row r="81" spans="1:38" ht="10.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</row>
    <row r="82" spans="1:38" ht="10.5" customHeight="1"/>
    <row r="83" spans="1:38" ht="10.5" customHeight="1"/>
    <row r="99" spans="1:43">
      <c r="A99" s="12" t="s">
        <v>39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2" t="s">
        <v>39</v>
      </c>
      <c r="X99" s="10"/>
      <c r="Y99" s="10"/>
      <c r="Z99" s="12" t="s">
        <v>39</v>
      </c>
      <c r="AA99" s="10"/>
      <c r="AB99" s="10"/>
      <c r="AC99" s="10"/>
      <c r="AD99" s="10"/>
      <c r="AE99" s="12" t="s">
        <v>39</v>
      </c>
      <c r="AF99" s="10"/>
      <c r="AG99" s="10"/>
      <c r="AH99" s="10"/>
      <c r="AI99" s="10"/>
      <c r="AJ99" s="12" t="s">
        <v>39</v>
      </c>
      <c r="AK99" s="10"/>
      <c r="AL99" s="10"/>
      <c r="AM99" s="10"/>
      <c r="AN99" s="10"/>
      <c r="AO99" s="10"/>
      <c r="AP99" s="12" t="s">
        <v>39</v>
      </c>
      <c r="AQ99" s="12" t="s">
        <v>39</v>
      </c>
    </row>
  </sheetData>
  <sheetProtection algorithmName="SHA-512" hashValue="D0kQEp4hy1xBRloOieWHNHyEQrOUp33tehhn1rdrsZi1IG4zxvzCBZ79LR4B0AU3ElYTBbwqndbJ9YRqAW/fpQ==" saltValue="0keNBL5tAmK2yPKx8kcOeg==" spinCount="100000" sheet="1" selectLockedCells="1"/>
  <mergeCells count="162">
    <mergeCell ref="A44:AF45"/>
    <mergeCell ref="AM44:AV45"/>
    <mergeCell ref="AW44:BF45"/>
    <mergeCell ref="BG44:BP45"/>
    <mergeCell ref="BG53:BP54"/>
    <mergeCell ref="BS56:BU56"/>
    <mergeCell ref="A46:AL49"/>
    <mergeCell ref="AM46:AV47"/>
    <mergeCell ref="AW46:BF47"/>
    <mergeCell ref="BG46:BP47"/>
    <mergeCell ref="AM48:AV49"/>
    <mergeCell ref="AW48:BF49"/>
    <mergeCell ref="BG48:BP49"/>
    <mergeCell ref="AG44:AL45"/>
    <mergeCell ref="AM40:AV41"/>
    <mergeCell ref="AW40:BF41"/>
    <mergeCell ref="BG40:BP41"/>
    <mergeCell ref="A42:AF43"/>
    <mergeCell ref="AM42:AV43"/>
    <mergeCell ref="AW42:BF43"/>
    <mergeCell ref="BG42:BP43"/>
    <mergeCell ref="A40:AF41"/>
    <mergeCell ref="AG40:AL41"/>
    <mergeCell ref="AG42:AL43"/>
    <mergeCell ref="A36:E37"/>
    <mergeCell ref="AM36:AV37"/>
    <mergeCell ref="AW36:BF37"/>
    <mergeCell ref="BG36:BP37"/>
    <mergeCell ref="F36:Q37"/>
    <mergeCell ref="A38:AL39"/>
    <mergeCell ref="AM38:AV39"/>
    <mergeCell ref="AW38:BF39"/>
    <mergeCell ref="BG38:BP39"/>
    <mergeCell ref="W36:AA37"/>
    <mergeCell ref="R36:V37"/>
    <mergeCell ref="AB36:AF37"/>
    <mergeCell ref="AG36:AL37"/>
    <mergeCell ref="AM32:AV33"/>
    <mergeCell ref="AW32:BF33"/>
    <mergeCell ref="BG32:BP33"/>
    <mergeCell ref="A34:E35"/>
    <mergeCell ref="AM34:AV35"/>
    <mergeCell ref="A32:E33"/>
    <mergeCell ref="AW34:BF35"/>
    <mergeCell ref="BG34:BP35"/>
    <mergeCell ref="F32:Q33"/>
    <mergeCell ref="F34:Q35"/>
    <mergeCell ref="W32:AA33"/>
    <mergeCell ref="W34:AA35"/>
    <mergeCell ref="R32:V33"/>
    <mergeCell ref="R34:V35"/>
    <mergeCell ref="AB32:AF33"/>
    <mergeCell ref="AB34:AF35"/>
    <mergeCell ref="AG32:AL33"/>
    <mergeCell ref="AG34:AL35"/>
    <mergeCell ref="A28:E29"/>
    <mergeCell ref="AM28:AV29"/>
    <mergeCell ref="AW28:BF29"/>
    <mergeCell ref="BG28:BP29"/>
    <mergeCell ref="F28:Q29"/>
    <mergeCell ref="A30:E31"/>
    <mergeCell ref="AM30:AV31"/>
    <mergeCell ref="AW30:BF31"/>
    <mergeCell ref="BG30:BP31"/>
    <mergeCell ref="F30:Q31"/>
    <mergeCell ref="W28:AA29"/>
    <mergeCell ref="W30:AA31"/>
    <mergeCell ref="R28:V29"/>
    <mergeCell ref="R30:V31"/>
    <mergeCell ref="AB28:AF29"/>
    <mergeCell ref="AB30:AF31"/>
    <mergeCell ref="AG28:AL29"/>
    <mergeCell ref="AG30:AL31"/>
    <mergeCell ref="AM24:AV25"/>
    <mergeCell ref="AW24:BF25"/>
    <mergeCell ref="BG24:BP25"/>
    <mergeCell ref="A26:E27"/>
    <mergeCell ref="AM26:AV27"/>
    <mergeCell ref="A24:E25"/>
    <mergeCell ref="AW26:BF27"/>
    <mergeCell ref="BG26:BP27"/>
    <mergeCell ref="F24:Q25"/>
    <mergeCell ref="F26:Q27"/>
    <mergeCell ref="W24:AA25"/>
    <mergeCell ref="W26:AA27"/>
    <mergeCell ref="R24:V25"/>
    <mergeCell ref="R26:V27"/>
    <mergeCell ref="AB24:AF25"/>
    <mergeCell ref="AB26:AF27"/>
    <mergeCell ref="AG24:AL25"/>
    <mergeCell ref="AG26:AL27"/>
    <mergeCell ref="A22:E23"/>
    <mergeCell ref="AM22:AV23"/>
    <mergeCell ref="AW22:BF23"/>
    <mergeCell ref="BG22:BP23"/>
    <mergeCell ref="F22:Q23"/>
    <mergeCell ref="W22:AA23"/>
    <mergeCell ref="R22:V23"/>
    <mergeCell ref="AB22:AF23"/>
    <mergeCell ref="AG22:AL23"/>
    <mergeCell ref="AK17:AO17"/>
    <mergeCell ref="A18:E21"/>
    <mergeCell ref="AM18:BP19"/>
    <mergeCell ref="AM20:AV21"/>
    <mergeCell ref="AW20:BF21"/>
    <mergeCell ref="BG20:BP21"/>
    <mergeCell ref="F18:Q21"/>
    <mergeCell ref="W18:AA21"/>
    <mergeCell ref="R18:V21"/>
    <mergeCell ref="AB18:AF21"/>
    <mergeCell ref="AG18:AL21"/>
    <mergeCell ref="AW15:AZ16"/>
    <mergeCell ref="BA15:BD16"/>
    <mergeCell ref="BE15:BF16"/>
    <mergeCell ref="BG15:BJ16"/>
    <mergeCell ref="BK15:BL16"/>
    <mergeCell ref="BM15:BP16"/>
    <mergeCell ref="AW13:AZ14"/>
    <mergeCell ref="BA13:BD14"/>
    <mergeCell ref="BE13:BF14"/>
    <mergeCell ref="BG13:BJ14"/>
    <mergeCell ref="BK13:BL14"/>
    <mergeCell ref="BM13:BP14"/>
    <mergeCell ref="W13:AD15"/>
    <mergeCell ref="AE13:AG15"/>
    <mergeCell ref="AR13:AV16"/>
    <mergeCell ref="X16:AM16"/>
    <mergeCell ref="N13:N15"/>
    <mergeCell ref="O13:O15"/>
    <mergeCell ref="P13:P15"/>
    <mergeCell ref="Q13:Q15"/>
    <mergeCell ref="R13:R15"/>
    <mergeCell ref="S13:S15"/>
    <mergeCell ref="A13:F15"/>
    <mergeCell ref="G13:I15"/>
    <mergeCell ref="J13:J15"/>
    <mergeCell ref="K13:K15"/>
    <mergeCell ref="L13:L15"/>
    <mergeCell ref="M13:M15"/>
    <mergeCell ref="T13:T15"/>
    <mergeCell ref="U13:U15"/>
    <mergeCell ref="V13:V15"/>
    <mergeCell ref="BJ1:BK2"/>
    <mergeCell ref="BL1:BN2"/>
    <mergeCell ref="BO1:BP2"/>
    <mergeCell ref="AR4:AV5"/>
    <mergeCell ref="AW4:BF5"/>
    <mergeCell ref="A5:S6"/>
    <mergeCell ref="AR6:AV7"/>
    <mergeCell ref="AW6:BP7"/>
    <mergeCell ref="A7:S8"/>
    <mergeCell ref="W7:AO8"/>
    <mergeCell ref="A1:S4"/>
    <mergeCell ref="AB1:AO4"/>
    <mergeCell ref="AW1:BA2"/>
    <mergeCell ref="BB1:BD2"/>
    <mergeCell ref="BE1:BF2"/>
    <mergeCell ref="BG1:BI2"/>
    <mergeCell ref="AR8:AV12"/>
    <mergeCell ref="AW8:BP12"/>
    <mergeCell ref="A9:S11"/>
    <mergeCell ref="W9:AO11"/>
  </mergeCells>
  <phoneticPr fontId="3"/>
  <dataValidations count="2">
    <dataValidation type="list" allowBlank="1" showInputMessage="1" showErrorMessage="1" sqref="AG24 AG22 AG26 AG28 AG30 AG32 AG34 AG36" xr:uid="{9B566547-C476-48CC-9CE7-8B86277B93C6}">
      <formula1>"　,10%,8%(旧税),8%(軽減),不/非課税"</formula1>
    </dataValidation>
    <dataValidation type="list" allowBlank="1" showInputMessage="1" showErrorMessage="1" promptTitle="消費税の端数処理方法の選択" prompt="端数処理方法はセル右端のプルダウン「▽」より選択してください" sqref="BR68" xr:uid="{D1D2AE00-9904-4850-A249-61E19BA042F6}">
      <formula1>"切捨て,切上げ,四捨五入"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573A3-6312-4EF3-916A-DC327B8554D2}">
  <dimension ref="A1:DU100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2" width="2.25" style="2" customWidth="1"/>
    <col min="3" max="10" width="2.125" style="2" customWidth="1"/>
    <col min="11" max="13" width="2.25" style="2" customWidth="1"/>
    <col min="14" max="24" width="2.125" style="2" customWidth="1"/>
    <col min="25" max="26" width="2.25" style="2" customWidth="1"/>
    <col min="27" max="68" width="2.125" style="2" customWidth="1"/>
    <col min="69" max="69" width="9" style="10"/>
    <col min="70" max="125" width="2.5" style="10" customWidth="1"/>
    <col min="126" max="141" width="2.5" customWidth="1"/>
  </cols>
  <sheetData>
    <row r="1" spans="1:71" s="2" customFormat="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84" t="s">
        <v>0</v>
      </c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6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</row>
    <row r="2" spans="1:71" s="2" customFormat="1" ht="10.5" customHeight="1" thickBot="1"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87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9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</row>
    <row r="3" spans="1:71" s="2" customFormat="1" ht="10.5" customHeight="1">
      <c r="N3" s="1"/>
      <c r="Y3" s="87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9"/>
      <c r="BR3" s="3"/>
      <c r="BS3" s="3"/>
    </row>
    <row r="4" spans="1:71" s="2" customFormat="1" ht="10.5" customHeight="1" thickBot="1">
      <c r="N4" s="1"/>
      <c r="Y4" s="90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2"/>
      <c r="BR4" s="3"/>
      <c r="BS4" s="3"/>
    </row>
    <row r="5" spans="1:71" s="2" customFormat="1" ht="9" customHeight="1"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1"/>
      <c r="AQ5" s="5"/>
      <c r="BR5" s="3"/>
      <c r="BS5" s="3"/>
    </row>
    <row r="6" spans="1:71" s="2" customFormat="1" ht="9" customHeight="1"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1"/>
      <c r="AQ6" s="5"/>
      <c r="BR6" s="3"/>
      <c r="BS6" s="3"/>
    </row>
    <row r="7" spans="1:71" s="2" customFormat="1" ht="9" customHeight="1" thickBot="1"/>
    <row r="8" spans="1:71" s="2" customFormat="1" ht="10.5" customHeight="1">
      <c r="AA8" s="73" t="s">
        <v>8</v>
      </c>
      <c r="AB8" s="74"/>
      <c r="AC8" s="74"/>
      <c r="AD8" s="74"/>
      <c r="AE8" s="74"/>
      <c r="AF8" s="74"/>
      <c r="AG8" s="79">
        <f>'7月（振込先等）'!AG8:BP11</f>
        <v>0</v>
      </c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80"/>
    </row>
    <row r="9" spans="1:71" s="2" customFormat="1" ht="10.5" customHeight="1">
      <c r="AA9" s="75"/>
      <c r="AB9" s="76"/>
      <c r="AC9" s="76"/>
      <c r="AD9" s="76"/>
      <c r="AE9" s="76"/>
      <c r="AF9" s="76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2"/>
    </row>
    <row r="10" spans="1:71" s="2" customFormat="1" ht="10.5" customHeight="1">
      <c r="AA10" s="77"/>
      <c r="AB10" s="78"/>
      <c r="AC10" s="78"/>
      <c r="AD10" s="78"/>
      <c r="AE10" s="78"/>
      <c r="AF10" s="78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1"/>
    </row>
    <row r="11" spans="1:71" s="2" customFormat="1" ht="10.5" customHeight="1">
      <c r="C11" s="97" t="s">
        <v>9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AA11" s="77"/>
      <c r="AB11" s="78"/>
      <c r="AC11" s="78"/>
      <c r="AD11" s="78"/>
      <c r="AE11" s="78"/>
      <c r="AF11" s="78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1"/>
    </row>
    <row r="12" spans="1:71" s="2" customFormat="1" ht="10.5" customHeight="1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AA12" s="98" t="s">
        <v>10</v>
      </c>
      <c r="AB12" s="52"/>
      <c r="AC12" s="52"/>
      <c r="AD12" s="52"/>
      <c r="AE12" s="52"/>
      <c r="AF12" s="52"/>
      <c r="AG12" s="60">
        <f>'7月（振込先等）'!AG12:AI15</f>
        <v>0</v>
      </c>
      <c r="AH12" s="60"/>
      <c r="AI12" s="60"/>
      <c r="AJ12" s="83" t="s">
        <v>11</v>
      </c>
      <c r="AK12" s="83"/>
      <c r="AL12" s="83"/>
      <c r="AM12" s="60">
        <f>'7月（振込先等）'!AM12:AO15</f>
        <v>0</v>
      </c>
      <c r="AN12" s="60"/>
      <c r="AO12" s="60"/>
      <c r="AP12" s="83" t="s">
        <v>11</v>
      </c>
      <c r="AQ12" s="83"/>
      <c r="AR12" s="83"/>
      <c r="AS12" s="60">
        <f>'7月（振込先等）'!AS12:AU15</f>
        <v>0</v>
      </c>
      <c r="AT12" s="60"/>
      <c r="AU12" s="60"/>
      <c r="AV12" s="52" t="s">
        <v>12</v>
      </c>
      <c r="AW12" s="52"/>
      <c r="AX12" s="52"/>
      <c r="AY12" s="52"/>
      <c r="AZ12" s="52"/>
      <c r="BA12" s="52"/>
      <c r="BB12" s="60">
        <f>'7月（振込先等）'!BB12:BD15</f>
        <v>0</v>
      </c>
      <c r="BC12" s="60"/>
      <c r="BD12" s="60"/>
      <c r="BE12" s="83" t="s">
        <v>11</v>
      </c>
      <c r="BF12" s="83"/>
      <c r="BG12" s="83"/>
      <c r="BH12" s="60">
        <f>'7月（振込先等）'!BH12:BJ15</f>
        <v>0</v>
      </c>
      <c r="BI12" s="60"/>
      <c r="BJ12" s="60"/>
      <c r="BK12" s="83" t="s">
        <v>11</v>
      </c>
      <c r="BL12" s="83"/>
      <c r="BM12" s="83"/>
      <c r="BN12" s="60">
        <f>'7月（振込先等）'!BN12:BP15</f>
        <v>0</v>
      </c>
      <c r="BO12" s="60"/>
      <c r="BP12" s="60"/>
    </row>
    <row r="13" spans="1:71" s="2" customFormat="1" ht="10.5" customHeight="1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AA13" s="98"/>
      <c r="AB13" s="52"/>
      <c r="AC13" s="52"/>
      <c r="AD13" s="52"/>
      <c r="AE13" s="52"/>
      <c r="AF13" s="52"/>
      <c r="AG13" s="60"/>
      <c r="AH13" s="60"/>
      <c r="AI13" s="60"/>
      <c r="AJ13" s="83"/>
      <c r="AK13" s="83"/>
      <c r="AL13" s="83"/>
      <c r="AM13" s="60"/>
      <c r="AN13" s="60"/>
      <c r="AO13" s="60"/>
      <c r="AP13" s="83"/>
      <c r="AQ13" s="83"/>
      <c r="AR13" s="83"/>
      <c r="AS13" s="60"/>
      <c r="AT13" s="60"/>
      <c r="AU13" s="60"/>
      <c r="AV13" s="52"/>
      <c r="AW13" s="52"/>
      <c r="AX13" s="52"/>
      <c r="AY13" s="52"/>
      <c r="AZ13" s="52"/>
      <c r="BA13" s="52"/>
      <c r="BB13" s="60"/>
      <c r="BC13" s="60"/>
      <c r="BD13" s="60"/>
      <c r="BE13" s="83"/>
      <c r="BF13" s="83"/>
      <c r="BG13" s="83"/>
      <c r="BH13" s="60"/>
      <c r="BI13" s="60"/>
      <c r="BJ13" s="60"/>
      <c r="BK13" s="83"/>
      <c r="BL13" s="83"/>
      <c r="BM13" s="83"/>
      <c r="BN13" s="60"/>
      <c r="BO13" s="60"/>
      <c r="BP13" s="60"/>
    </row>
    <row r="14" spans="1:71" s="2" customFormat="1" ht="10.5" customHeight="1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AA14" s="98"/>
      <c r="AB14" s="52"/>
      <c r="AC14" s="52"/>
      <c r="AD14" s="52"/>
      <c r="AE14" s="52"/>
      <c r="AF14" s="52"/>
      <c r="AG14" s="60"/>
      <c r="AH14" s="60"/>
      <c r="AI14" s="60"/>
      <c r="AJ14" s="83"/>
      <c r="AK14" s="83"/>
      <c r="AL14" s="83"/>
      <c r="AM14" s="60"/>
      <c r="AN14" s="60"/>
      <c r="AO14" s="60"/>
      <c r="AP14" s="83"/>
      <c r="AQ14" s="83"/>
      <c r="AR14" s="83"/>
      <c r="AS14" s="60"/>
      <c r="AT14" s="60"/>
      <c r="AU14" s="60"/>
      <c r="AV14" s="52"/>
      <c r="AW14" s="52"/>
      <c r="AX14" s="52"/>
      <c r="AY14" s="52"/>
      <c r="AZ14" s="52"/>
      <c r="BA14" s="52"/>
      <c r="BB14" s="60"/>
      <c r="BC14" s="60"/>
      <c r="BD14" s="60"/>
      <c r="BE14" s="83"/>
      <c r="BF14" s="83"/>
      <c r="BG14" s="83"/>
      <c r="BH14" s="60"/>
      <c r="BI14" s="60"/>
      <c r="BJ14" s="60"/>
      <c r="BK14" s="83"/>
      <c r="BL14" s="83"/>
      <c r="BM14" s="83"/>
      <c r="BN14" s="60"/>
      <c r="BO14" s="60"/>
      <c r="BP14" s="60"/>
    </row>
    <row r="15" spans="1:71" s="2" customFormat="1" ht="10.5" customHeight="1"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AA15" s="98"/>
      <c r="AB15" s="52"/>
      <c r="AC15" s="52"/>
      <c r="AD15" s="52"/>
      <c r="AE15" s="52"/>
      <c r="AF15" s="52"/>
      <c r="AG15" s="60"/>
      <c r="AH15" s="60"/>
      <c r="AI15" s="60"/>
      <c r="AJ15" s="83"/>
      <c r="AK15" s="83"/>
      <c r="AL15" s="83"/>
      <c r="AM15" s="60"/>
      <c r="AN15" s="60"/>
      <c r="AO15" s="60"/>
      <c r="AP15" s="83"/>
      <c r="AQ15" s="83"/>
      <c r="AR15" s="83"/>
      <c r="AS15" s="60"/>
      <c r="AT15" s="60"/>
      <c r="AU15" s="60"/>
      <c r="AV15" s="52"/>
      <c r="AW15" s="52"/>
      <c r="AX15" s="52"/>
      <c r="AY15" s="52"/>
      <c r="AZ15" s="52"/>
      <c r="BA15" s="52"/>
      <c r="BB15" s="60"/>
      <c r="BC15" s="60"/>
      <c r="BD15" s="60"/>
      <c r="BE15" s="83"/>
      <c r="BF15" s="83"/>
      <c r="BG15" s="83"/>
      <c r="BH15" s="60"/>
      <c r="BI15" s="60"/>
      <c r="BJ15" s="60"/>
      <c r="BK15" s="83"/>
      <c r="BL15" s="83"/>
      <c r="BM15" s="83"/>
      <c r="BN15" s="60"/>
      <c r="BO15" s="60"/>
      <c r="BP15" s="60"/>
    </row>
    <row r="16" spans="1:71" s="2" customFormat="1" ht="10.5" customHeight="1"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AA16" s="98" t="s">
        <v>13</v>
      </c>
      <c r="AB16" s="52"/>
      <c r="AC16" s="52"/>
      <c r="AD16" s="52"/>
      <c r="AE16" s="52"/>
      <c r="AF16" s="52"/>
      <c r="AG16" s="60">
        <f>'7月（振込先等）'!AG16:AU19</f>
        <v>0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52" t="s">
        <v>15</v>
      </c>
      <c r="AW16" s="52"/>
      <c r="AX16" s="52"/>
      <c r="AY16" s="52"/>
      <c r="AZ16" s="52"/>
      <c r="BA16" s="52"/>
      <c r="BB16" s="60">
        <f>'7月（振込先等）'!BB16:BP19</f>
        <v>0</v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1"/>
    </row>
    <row r="17" spans="3:68" s="2" customFormat="1" ht="10.5" customHeight="1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AA17" s="98"/>
      <c r="AB17" s="52"/>
      <c r="AC17" s="52"/>
      <c r="AD17" s="52"/>
      <c r="AE17" s="52"/>
      <c r="AF17" s="52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52"/>
      <c r="AW17" s="52"/>
      <c r="AX17" s="52"/>
      <c r="AY17" s="52"/>
      <c r="AZ17" s="52"/>
      <c r="BA17" s="52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1"/>
    </row>
    <row r="18" spans="3:68" s="2" customFormat="1" ht="10.5" customHeight="1"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AA18" s="98"/>
      <c r="AB18" s="52"/>
      <c r="AC18" s="52"/>
      <c r="AD18" s="52"/>
      <c r="AE18" s="52"/>
      <c r="AF18" s="52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52"/>
      <c r="AW18" s="52"/>
      <c r="AX18" s="52"/>
      <c r="AY18" s="52"/>
      <c r="AZ18" s="52"/>
      <c r="BA18" s="52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1"/>
    </row>
    <row r="19" spans="3:68" s="2" customFormat="1" ht="10.5" customHeight="1"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AA19" s="98"/>
      <c r="AB19" s="52"/>
      <c r="AC19" s="52"/>
      <c r="AD19" s="52"/>
      <c r="AE19" s="52"/>
      <c r="AF19" s="52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52"/>
      <c r="AW19" s="52"/>
      <c r="AX19" s="52"/>
      <c r="AY19" s="52"/>
      <c r="AZ19" s="52"/>
      <c r="BA19" s="52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1"/>
    </row>
    <row r="20" spans="3:68" s="2" customFormat="1" ht="10.5" customHeight="1"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AA20" s="98" t="s">
        <v>17</v>
      </c>
      <c r="AB20" s="52"/>
      <c r="AC20" s="52"/>
      <c r="AD20" s="52"/>
      <c r="AE20" s="52"/>
      <c r="AF20" s="52"/>
      <c r="AG20" s="114" t="s">
        <v>18</v>
      </c>
      <c r="AH20" s="114"/>
      <c r="AI20" s="114"/>
      <c r="AJ20" s="114"/>
      <c r="AK20" s="114"/>
      <c r="AL20" s="115"/>
      <c r="AM20" s="118" t="s">
        <v>19</v>
      </c>
      <c r="AN20" s="119"/>
      <c r="AO20" s="120"/>
      <c r="AP20" s="124" t="s">
        <v>20</v>
      </c>
      <c r="AQ20" s="114"/>
      <c r="AR20" s="114"/>
      <c r="AS20" s="114"/>
      <c r="AT20" s="114"/>
      <c r="AU20" s="114"/>
      <c r="AV20" s="52" t="s">
        <v>21</v>
      </c>
      <c r="AW20" s="52"/>
      <c r="AX20" s="52"/>
      <c r="AY20" s="52"/>
      <c r="AZ20" s="52"/>
      <c r="BA20" s="52"/>
      <c r="BB20" s="60">
        <f>'7月（振込先等）'!BB20:BP23</f>
        <v>0</v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1"/>
    </row>
    <row r="21" spans="3:68" s="2" customFormat="1" ht="10.5" customHeight="1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AA21" s="98"/>
      <c r="AB21" s="52"/>
      <c r="AC21" s="52"/>
      <c r="AD21" s="52"/>
      <c r="AE21" s="52"/>
      <c r="AF21" s="52"/>
      <c r="AG21" s="116"/>
      <c r="AH21" s="116"/>
      <c r="AI21" s="116"/>
      <c r="AJ21" s="116"/>
      <c r="AK21" s="116"/>
      <c r="AL21" s="117"/>
      <c r="AM21" s="121"/>
      <c r="AN21" s="122"/>
      <c r="AO21" s="123"/>
      <c r="AP21" s="125"/>
      <c r="AQ21" s="116"/>
      <c r="AR21" s="116"/>
      <c r="AS21" s="116"/>
      <c r="AT21" s="116"/>
      <c r="AU21" s="116"/>
      <c r="AV21" s="52"/>
      <c r="AW21" s="52"/>
      <c r="AX21" s="52"/>
      <c r="AY21" s="52"/>
      <c r="AZ21" s="52"/>
      <c r="BA21" s="52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1"/>
    </row>
    <row r="22" spans="3:68" s="2" customFormat="1" ht="10.5" customHeight="1"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AA22" s="98"/>
      <c r="AB22" s="52"/>
      <c r="AC22" s="52"/>
      <c r="AD22" s="52"/>
      <c r="AE22" s="52"/>
      <c r="AF22" s="52"/>
      <c r="AG22" s="99" t="s">
        <v>23</v>
      </c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1"/>
      <c r="AV22" s="52"/>
      <c r="AW22" s="52"/>
      <c r="AX22" s="52"/>
      <c r="AY22" s="52"/>
      <c r="AZ22" s="52"/>
      <c r="BA22" s="52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1"/>
    </row>
    <row r="23" spans="3:68" s="2" customFormat="1" ht="10.5" customHeight="1"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AA23" s="98"/>
      <c r="AB23" s="52"/>
      <c r="AC23" s="52"/>
      <c r="AD23" s="52"/>
      <c r="AE23" s="52"/>
      <c r="AF23" s="52"/>
      <c r="AG23" s="102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4"/>
      <c r="AV23" s="52"/>
      <c r="AW23" s="52"/>
      <c r="AX23" s="52"/>
      <c r="AY23" s="52"/>
      <c r="AZ23" s="52"/>
      <c r="BA23" s="52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1"/>
    </row>
    <row r="24" spans="3:68" s="2" customFormat="1" ht="10.5" customHeight="1"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AA24" s="77" t="s">
        <v>24</v>
      </c>
      <c r="AB24" s="78"/>
      <c r="AC24" s="78"/>
      <c r="AD24" s="78"/>
      <c r="AE24" s="78"/>
      <c r="AF24" s="78"/>
      <c r="AG24" s="105" t="s">
        <v>25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7"/>
    </row>
    <row r="25" spans="3:68" s="2" customFormat="1" ht="10.5" customHeight="1"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AA25" s="77"/>
      <c r="AB25" s="78"/>
      <c r="AC25" s="78"/>
      <c r="AD25" s="78"/>
      <c r="AE25" s="78"/>
      <c r="AF25" s="78"/>
      <c r="AG25" s="108">
        <f>'7月（振込先等）'!AG25:BP27</f>
        <v>0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10"/>
    </row>
    <row r="26" spans="3:68" s="2" customFormat="1" ht="10.5" customHeight="1"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AA26" s="77"/>
      <c r="AB26" s="78"/>
      <c r="AC26" s="78"/>
      <c r="AD26" s="78"/>
      <c r="AE26" s="78"/>
      <c r="AF26" s="78"/>
      <c r="AG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10"/>
    </row>
    <row r="27" spans="3:68" s="2" customFormat="1" ht="10.5" customHeight="1"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AA27" s="77"/>
      <c r="AB27" s="78"/>
      <c r="AC27" s="78"/>
      <c r="AD27" s="78"/>
      <c r="AE27" s="78"/>
      <c r="AF27" s="78"/>
      <c r="AG27" s="111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3"/>
    </row>
    <row r="28" spans="3:68" s="2" customFormat="1" ht="10.5" customHeight="1">
      <c r="AA28" s="127" t="s">
        <v>27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9"/>
      <c r="AN28" s="136" t="s">
        <v>28</v>
      </c>
      <c r="AO28" s="136"/>
      <c r="AP28" s="136"/>
      <c r="AQ28" s="62">
        <f>'7月（振込先等）'!AQ28:AR31</f>
        <v>0</v>
      </c>
      <c r="AR28" s="62"/>
      <c r="AS28" s="62">
        <f>'7月（振込先等）'!AS28:AT31</f>
        <v>0</v>
      </c>
      <c r="AT28" s="62"/>
      <c r="AU28" s="62">
        <f>'7月（振込先等）'!AU28:AV31</f>
        <v>0</v>
      </c>
      <c r="AV28" s="62"/>
      <c r="AW28" s="62">
        <f>'7月（振込先等）'!AW28:AX31</f>
        <v>0</v>
      </c>
      <c r="AX28" s="62"/>
      <c r="AY28" s="62">
        <f>'7月（振込先等）'!AY28:AZ31</f>
        <v>0</v>
      </c>
      <c r="AZ28" s="62"/>
      <c r="BA28" s="62">
        <f>'7月（振込先等）'!BA28:BB31</f>
        <v>0</v>
      </c>
      <c r="BB28" s="62"/>
      <c r="BC28" s="62">
        <f>'7月（振込先等）'!BC28:BD31</f>
        <v>0</v>
      </c>
      <c r="BD28" s="62"/>
      <c r="BE28" s="62">
        <f>'7月（振込先等）'!BE28:BF31</f>
        <v>0</v>
      </c>
      <c r="BF28" s="62"/>
      <c r="BG28" s="62">
        <f>'7月（振込先等）'!BG28:BH31</f>
        <v>0</v>
      </c>
      <c r="BH28" s="62"/>
      <c r="BI28" s="62">
        <f>'7月（振込先等）'!BI28:BJ31</f>
        <v>0</v>
      </c>
      <c r="BJ28" s="62"/>
      <c r="BK28" s="62">
        <f>'7月（振込先等）'!BK28:BL31</f>
        <v>0</v>
      </c>
      <c r="BL28" s="62"/>
      <c r="BM28" s="62">
        <f>'7月（振込先等）'!BM28:BN31</f>
        <v>0</v>
      </c>
      <c r="BN28" s="62"/>
      <c r="BO28" s="62">
        <f>'7月（振込先等）'!BO28:BP31</f>
        <v>0</v>
      </c>
      <c r="BP28" s="64"/>
    </row>
    <row r="29" spans="3:68" s="2" customFormat="1" ht="10.5" customHeight="1">
      <c r="AA29" s="130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2"/>
      <c r="AN29" s="136"/>
      <c r="AO29" s="136"/>
      <c r="AP29" s="136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4"/>
    </row>
    <row r="30" spans="3:68" s="2" customFormat="1" ht="10.5" customHeight="1">
      <c r="AA30" s="130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2"/>
      <c r="AN30" s="136"/>
      <c r="AO30" s="136"/>
      <c r="AP30" s="136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4"/>
    </row>
    <row r="31" spans="3:68" s="2" customFormat="1" ht="10.5" customHeight="1" thickBot="1">
      <c r="AA31" s="133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5"/>
      <c r="AN31" s="137"/>
      <c r="AO31" s="137"/>
      <c r="AP31" s="137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5"/>
    </row>
    <row r="32" spans="3:68" s="2" customFormat="1" ht="9.75" customHeight="1"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1:124" s="2" customFormat="1" ht="10.5" customHeight="1">
      <c r="B33" s="126" t="s">
        <v>29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BK33" s="1"/>
      <c r="BL33" s="1"/>
      <c r="BM33" s="1"/>
      <c r="BN33" s="1"/>
      <c r="BO33" s="1"/>
      <c r="BP33" s="1"/>
    </row>
    <row r="34" spans="1:124" s="2" customFormat="1" ht="10.5" customHeight="1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BK34" s="1"/>
      <c r="BL34" s="1"/>
      <c r="BM34" s="1"/>
      <c r="BN34" s="1"/>
      <c r="BO34" s="1"/>
      <c r="BP34" s="1"/>
    </row>
    <row r="35" spans="1:124" s="2" customFormat="1" ht="10.5" customHeigh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</row>
    <row r="36" spans="1:124" s="2" customFormat="1" ht="10.5" customHeight="1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spans="1:124" s="2" customFormat="1" ht="10.5" customHeight="1" thickBot="1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spans="1:124" s="2" customFormat="1" ht="10.5" customHeight="1">
      <c r="A38" s="164" t="s">
        <v>30</v>
      </c>
      <c r="B38" s="71"/>
      <c r="C38" s="71"/>
      <c r="D38" s="71"/>
      <c r="E38" s="71"/>
      <c r="F38" s="71"/>
      <c r="G38" s="71"/>
      <c r="H38" s="71"/>
      <c r="I38" s="71"/>
      <c r="J38" s="71"/>
      <c r="K38" s="71" t="s">
        <v>31</v>
      </c>
      <c r="L38" s="71"/>
      <c r="M38" s="71"/>
      <c r="N38" s="71"/>
      <c r="O38" s="71"/>
      <c r="P38" s="71"/>
      <c r="Q38" s="71"/>
      <c r="R38" s="71"/>
      <c r="S38" s="71"/>
      <c r="T38" s="71"/>
      <c r="U38" s="71" t="s">
        <v>32</v>
      </c>
      <c r="V38" s="71"/>
      <c r="W38" s="71"/>
      <c r="X38" s="71"/>
      <c r="Y38" s="71"/>
      <c r="Z38" s="71"/>
      <c r="AA38" s="71"/>
      <c r="AB38" s="71"/>
      <c r="AC38" s="71"/>
      <c r="AD38" s="71"/>
      <c r="AE38" s="71" t="s">
        <v>33</v>
      </c>
      <c r="AF38" s="71"/>
      <c r="AG38" s="71"/>
      <c r="AH38" s="71"/>
      <c r="AI38" s="71"/>
      <c r="AJ38" s="71"/>
      <c r="AK38" s="71"/>
      <c r="AL38" s="71"/>
      <c r="AM38" s="71"/>
      <c r="AN38" s="71"/>
      <c r="AO38" s="71" t="s">
        <v>34</v>
      </c>
      <c r="AP38" s="71"/>
      <c r="AQ38" s="71"/>
      <c r="AR38" s="71"/>
      <c r="AS38" s="71"/>
      <c r="AT38" s="71"/>
      <c r="AU38" s="71"/>
      <c r="AV38" s="71"/>
      <c r="AW38" s="70" t="s">
        <v>35</v>
      </c>
      <c r="AX38" s="71"/>
      <c r="AY38" s="71"/>
      <c r="AZ38" s="71"/>
      <c r="BA38" s="71"/>
      <c r="BB38" s="71"/>
      <c r="BC38" s="71"/>
      <c r="BD38" s="71"/>
      <c r="BE38" s="71"/>
      <c r="BF38" s="71"/>
      <c r="BG38" s="71" t="s">
        <v>36</v>
      </c>
      <c r="BH38" s="71"/>
      <c r="BI38" s="71"/>
      <c r="BJ38" s="71"/>
      <c r="BK38" s="71"/>
      <c r="BL38" s="71"/>
      <c r="BM38" s="71"/>
      <c r="BN38" s="71"/>
      <c r="BO38" s="71"/>
      <c r="BP38" s="138"/>
    </row>
    <row r="39" spans="1:124" s="2" customFormat="1" ht="10.5" customHeight="1">
      <c r="A39" s="165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139"/>
    </row>
    <row r="40" spans="1:124" s="2" customFormat="1" ht="10.5" customHeight="1">
      <c r="A40" s="165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139"/>
    </row>
    <row r="41" spans="1:124" s="2" customFormat="1" ht="10.5" customHeight="1">
      <c r="A41" s="146">
        <f>'7月（振込先等）'!BG41</f>
        <v>0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50">
        <v>0</v>
      </c>
      <c r="L41" s="150"/>
      <c r="M41" s="150"/>
      <c r="N41" s="150"/>
      <c r="O41" s="150"/>
      <c r="P41" s="150"/>
      <c r="Q41" s="150"/>
      <c r="R41" s="150"/>
      <c r="S41" s="150"/>
      <c r="T41" s="150"/>
      <c r="U41" s="142">
        <f>A41-K41</f>
        <v>0</v>
      </c>
      <c r="V41" s="142"/>
      <c r="W41" s="142"/>
      <c r="X41" s="142"/>
      <c r="Y41" s="142"/>
      <c r="Z41" s="142"/>
      <c r="AA41" s="142"/>
      <c r="AB41" s="142"/>
      <c r="AC41" s="142"/>
      <c r="AD41" s="142"/>
      <c r="AE41" s="142">
        <f>'8月（内訳）'!AM48</f>
        <v>0</v>
      </c>
      <c r="AF41" s="142"/>
      <c r="AG41" s="142"/>
      <c r="AH41" s="142"/>
      <c r="AI41" s="142"/>
      <c r="AJ41" s="142"/>
      <c r="AK41" s="142"/>
      <c r="AL41" s="142"/>
      <c r="AM41" s="142"/>
      <c r="AN41" s="142"/>
      <c r="AO41" s="152" t="str">
        <f>'8月（内訳）'!AG42</f>
        <v/>
      </c>
      <c r="AP41" s="153"/>
      <c r="AQ41" s="154"/>
      <c r="AR41" s="140" t="str">
        <f>'8月（内訳）'!AW42</f>
        <v/>
      </c>
      <c r="AS41" s="140"/>
      <c r="AT41" s="140"/>
      <c r="AU41" s="140"/>
      <c r="AV41" s="141"/>
      <c r="AW41" s="142">
        <f>SUM(AE41,AR41,AR44)</f>
        <v>0</v>
      </c>
      <c r="AX41" s="142"/>
      <c r="AY41" s="142"/>
      <c r="AZ41" s="142"/>
      <c r="BA41" s="142"/>
      <c r="BB41" s="142"/>
      <c r="BC41" s="142"/>
      <c r="BD41" s="142"/>
      <c r="BE41" s="142"/>
      <c r="BF41" s="142"/>
      <c r="BG41" s="142">
        <f>SUM(U41,AW41)</f>
        <v>0</v>
      </c>
      <c r="BH41" s="142"/>
      <c r="BI41" s="142"/>
      <c r="BJ41" s="142"/>
      <c r="BK41" s="142"/>
      <c r="BL41" s="142"/>
      <c r="BM41" s="142"/>
      <c r="BN41" s="142"/>
      <c r="BO41" s="142"/>
      <c r="BP41" s="144"/>
    </row>
    <row r="42" spans="1:124" s="2" customFormat="1" ht="10.5" customHeight="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55"/>
      <c r="AP42" s="156"/>
      <c r="AQ42" s="157"/>
      <c r="AR42" s="66"/>
      <c r="AS42" s="66"/>
      <c r="AT42" s="66"/>
      <c r="AU42" s="66"/>
      <c r="AV42" s="67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4"/>
    </row>
    <row r="43" spans="1:124" s="2" customFormat="1" ht="10.5" customHeight="1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55"/>
      <c r="AP43" s="156"/>
      <c r="AQ43" s="157"/>
      <c r="AR43" s="66"/>
      <c r="AS43" s="66"/>
      <c r="AT43" s="66"/>
      <c r="AU43" s="66"/>
      <c r="AV43" s="67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4"/>
    </row>
    <row r="44" spans="1:124" s="2" customFormat="1" ht="10.5" customHeight="1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58" t="str">
        <f>'8月（内訳）'!AG44</f>
        <v/>
      </c>
      <c r="AP44" s="159"/>
      <c r="AQ44" s="160"/>
      <c r="AR44" s="66" t="str">
        <f>'8月（内訳）'!AW44</f>
        <v/>
      </c>
      <c r="AS44" s="66"/>
      <c r="AT44" s="66"/>
      <c r="AU44" s="66"/>
      <c r="AV44" s="67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4"/>
    </row>
    <row r="45" spans="1:124" s="2" customFormat="1" ht="10.5" customHeight="1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58"/>
      <c r="AP45" s="159"/>
      <c r="AQ45" s="160"/>
      <c r="AR45" s="66"/>
      <c r="AS45" s="66"/>
      <c r="AT45" s="66"/>
      <c r="AU45" s="66"/>
      <c r="AV45" s="67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4"/>
    </row>
    <row r="46" spans="1:124" s="2" customFormat="1" ht="10.5" customHeight="1" thickBot="1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61"/>
      <c r="AP46" s="162"/>
      <c r="AQ46" s="163"/>
      <c r="AR46" s="68"/>
      <c r="AS46" s="68"/>
      <c r="AT46" s="68"/>
      <c r="AU46" s="68"/>
      <c r="AV46" s="69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5"/>
    </row>
    <row r="47" spans="1:124" s="10" customFormat="1" ht="12" customHeight="1">
      <c r="A47" s="8" t="s">
        <v>87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Q47" s="11"/>
      <c r="BR47" s="11"/>
      <c r="BS47" s="11"/>
      <c r="BT47" s="11"/>
      <c r="BU47" s="11"/>
    </row>
    <row r="48" spans="1:124" s="10" customFormat="1" ht="12" customHeight="1">
      <c r="A48" s="8" t="s">
        <v>93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Q48" s="11"/>
      <c r="BR48" s="11"/>
      <c r="BS48" s="11"/>
      <c r="BT48" s="11"/>
      <c r="BU48" s="11"/>
      <c r="DG48" s="12"/>
      <c r="DH48" s="12"/>
      <c r="DI48" s="12"/>
      <c r="DJ48" s="12"/>
      <c r="DK48" s="12"/>
      <c r="DL48" s="12"/>
      <c r="DM48" s="12"/>
      <c r="DN48" s="13"/>
      <c r="DO48" s="12"/>
      <c r="DP48" s="12"/>
      <c r="DQ48" s="12"/>
      <c r="DR48" s="12"/>
      <c r="DS48" s="12"/>
      <c r="DT48" s="12"/>
    </row>
    <row r="49" spans="1:124" s="10" customFormat="1" ht="12" customHeight="1">
      <c r="A49" s="8" t="s">
        <v>91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Q49" s="11"/>
      <c r="BR49" s="11"/>
      <c r="BS49" s="11"/>
      <c r="BT49" s="11"/>
      <c r="BU49" s="11"/>
      <c r="DG49" s="12"/>
      <c r="DH49" s="12"/>
      <c r="DI49" s="12"/>
      <c r="DJ49" s="12"/>
      <c r="DK49" s="12"/>
      <c r="DL49" s="12"/>
      <c r="DM49" s="12"/>
      <c r="DN49" s="13"/>
      <c r="DO49" s="12"/>
      <c r="DP49" s="12"/>
      <c r="DQ49" s="12"/>
      <c r="DR49" s="12"/>
      <c r="DS49" s="12"/>
      <c r="DT49" s="12"/>
    </row>
    <row r="50" spans="1:124" s="10" customFormat="1" ht="12" customHeight="1">
      <c r="A50" s="8" t="s">
        <v>88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53" t="s">
        <v>37</v>
      </c>
      <c r="BH50" s="53"/>
      <c r="BI50" s="53"/>
      <c r="BJ50" s="53"/>
      <c r="BK50" s="53"/>
      <c r="BL50" s="53"/>
      <c r="BM50" s="53"/>
      <c r="BN50" s="53"/>
      <c r="BO50" s="53"/>
      <c r="BP50" s="53"/>
      <c r="BQ50" s="11"/>
      <c r="BR50" s="11"/>
      <c r="BS50" s="11"/>
      <c r="BT50" s="11"/>
      <c r="BU50" s="11"/>
      <c r="DG50" s="12"/>
      <c r="DH50" s="12"/>
      <c r="DI50" s="12"/>
      <c r="DJ50" s="12"/>
      <c r="DK50" s="12"/>
      <c r="DL50" s="12"/>
      <c r="DM50" s="12"/>
    </row>
    <row r="51" spans="1:124" s="10" customFormat="1" ht="12" customHeight="1">
      <c r="A51" s="15" t="s">
        <v>38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9"/>
      <c r="BB51" s="9"/>
      <c r="BC51" s="9"/>
      <c r="BD51" s="9"/>
      <c r="BE51" s="9"/>
      <c r="BF51" s="9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11"/>
      <c r="BR51" s="11"/>
      <c r="BS51" s="11"/>
      <c r="BT51" s="11"/>
      <c r="BU51" s="11"/>
    </row>
    <row r="52" spans="1:124" s="10" customFormat="1" ht="12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G52" s="12"/>
      <c r="DH52" s="12"/>
      <c r="DI52" s="12"/>
      <c r="DJ52" s="12"/>
      <c r="DK52" s="12"/>
      <c r="DL52" s="12"/>
      <c r="DM52" s="12"/>
      <c r="DN52" s="13"/>
      <c r="DO52" s="12"/>
      <c r="DP52" s="12"/>
      <c r="DQ52" s="12"/>
      <c r="DR52" s="12"/>
      <c r="DS52" s="12"/>
      <c r="DT52" s="12"/>
    </row>
    <row r="53" spans="1:124" s="10" customFormat="1" ht="12" customHeigh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G53" s="12"/>
      <c r="DH53" s="12"/>
      <c r="DI53" s="12"/>
      <c r="DJ53" s="12"/>
      <c r="DK53" s="12"/>
      <c r="DL53" s="12"/>
      <c r="DM53" s="12"/>
    </row>
    <row r="54" spans="1:124" s="10" customFormat="1" ht="12" customHeight="1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4" ht="13.5" customHeight="1"/>
    <row r="56" spans="1:124" ht="13.5" customHeight="1">
      <c r="A56" s="17"/>
      <c r="B56" s="17"/>
      <c r="C56" s="17"/>
      <c r="D56" s="17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7"/>
      <c r="W56" s="17"/>
      <c r="X56" s="17"/>
      <c r="Y56" s="17"/>
    </row>
    <row r="57" spans="1:124" ht="13.5" customHeight="1">
      <c r="A57" s="17"/>
      <c r="B57" s="17"/>
      <c r="C57" s="17"/>
      <c r="D57" s="17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7"/>
      <c r="W57" s="17"/>
      <c r="X57" s="17"/>
      <c r="Y57" s="17"/>
      <c r="AO57" s="18"/>
      <c r="AP57" s="18"/>
      <c r="AQ57" s="18"/>
      <c r="AR57" s="18"/>
      <c r="AS57" s="18"/>
      <c r="AT57" s="18"/>
      <c r="AU57" s="18"/>
    </row>
    <row r="58" spans="1:124" ht="13.5" customHeight="1">
      <c r="A58" s="17"/>
      <c r="B58" s="17"/>
      <c r="C58" s="17"/>
      <c r="D58" s="17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7"/>
      <c r="W58" s="17"/>
      <c r="X58" s="17"/>
      <c r="Y58" s="17"/>
      <c r="AN58" s="18"/>
      <c r="AO58" s="18"/>
      <c r="AP58" s="18"/>
      <c r="AQ58" s="18"/>
      <c r="AR58" s="18"/>
      <c r="AS58" s="18"/>
      <c r="AT58" s="18"/>
      <c r="AU58" s="18"/>
    </row>
    <row r="59" spans="1:124" ht="13.5" customHeight="1">
      <c r="A59" s="17"/>
      <c r="B59" s="17"/>
      <c r="C59" s="17"/>
      <c r="D59" s="17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7"/>
      <c r="W59" s="17"/>
      <c r="X59" s="17"/>
      <c r="Y59" s="17"/>
      <c r="AN59" s="18"/>
      <c r="AO59" s="18"/>
      <c r="AP59" s="18"/>
      <c r="AQ59" s="18"/>
      <c r="AR59" s="18"/>
      <c r="AS59" s="18"/>
      <c r="AT59" s="18"/>
      <c r="AU59" s="18"/>
    </row>
    <row r="60" spans="1:124" ht="13.5" customHeight="1">
      <c r="A60" s="17"/>
      <c r="B60" s="17"/>
      <c r="C60" s="17"/>
      <c r="D60" s="17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7"/>
      <c r="W60" s="17"/>
      <c r="X60" s="17"/>
      <c r="Y60" s="17"/>
    </row>
    <row r="61" spans="1:124" ht="13.5" customHeight="1">
      <c r="A61" s="17"/>
      <c r="B61" s="17"/>
      <c r="C61" s="17"/>
      <c r="D61" s="17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7"/>
      <c r="W61" s="17"/>
      <c r="X61" s="17"/>
      <c r="Y61" s="17"/>
    </row>
    <row r="62" spans="1:124" ht="13.5" customHeight="1">
      <c r="A62" s="17"/>
      <c r="B62" s="17"/>
      <c r="C62" s="17"/>
      <c r="D62" s="17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7"/>
      <c r="W62" s="17"/>
      <c r="X62" s="17"/>
      <c r="Y62" s="17"/>
    </row>
    <row r="63" spans="1:124" ht="13.5" customHeight="1">
      <c r="A63" s="17"/>
      <c r="B63" s="17"/>
      <c r="C63" s="17"/>
      <c r="D63" s="17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7"/>
      <c r="W63" s="17"/>
      <c r="X63" s="17"/>
      <c r="Y63" s="17"/>
    </row>
    <row r="64" spans="1:124" ht="13.5" customHeight="1">
      <c r="A64" s="12"/>
      <c r="B64" s="12"/>
      <c r="C64" s="12"/>
      <c r="D64" s="12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3.5" customHeight="1">
      <c r="A65" s="12"/>
      <c r="B65" s="12"/>
      <c r="C65" s="12"/>
      <c r="D65" s="12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3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3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3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3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3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3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3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3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3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3.5" customHeight="1"/>
    <row r="79" spans="1:25" ht="13.5" customHeight="1"/>
    <row r="80" spans="1:25" ht="13.5" customHeight="1"/>
    <row r="100" spans="1:26">
      <c r="A100" s="2" t="s">
        <v>39</v>
      </c>
      <c r="B100" s="2" t="s">
        <v>40</v>
      </c>
      <c r="K100" s="2" t="s">
        <v>40</v>
      </c>
      <c r="L100" s="2" t="s">
        <v>40</v>
      </c>
      <c r="M100" s="2" t="s">
        <v>40</v>
      </c>
      <c r="Y100" s="2" t="s">
        <v>40</v>
      </c>
      <c r="Z100" s="2" t="s">
        <v>40</v>
      </c>
    </row>
  </sheetData>
  <sheetProtection algorithmName="SHA-512" hashValue="1AfyBblvZ3iNZqAff1lrpdzwTApJfT4EnNXIEUDoHZr6mguEKB5obuzCB9vYay7faEW2zBiA2uICcw7qvQU57A==" saltValue="Zmc3+FTvTFlVmbtNpD8Vig==" spinCount="100000" sheet="1" selectLockedCells="1"/>
  <mergeCells count="72">
    <mergeCell ref="BG38:BP40"/>
    <mergeCell ref="AR41:AV43"/>
    <mergeCell ref="AW41:BF46"/>
    <mergeCell ref="BG41:BP46"/>
    <mergeCell ref="A41:J46"/>
    <mergeCell ref="K41:T46"/>
    <mergeCell ref="U41:AD46"/>
    <mergeCell ref="AE41:AN46"/>
    <mergeCell ref="AO41:AQ43"/>
    <mergeCell ref="AO44:AQ46"/>
    <mergeCell ref="A38:J40"/>
    <mergeCell ref="K38:T40"/>
    <mergeCell ref="U38:AD40"/>
    <mergeCell ref="AE38:AN40"/>
    <mergeCell ref="AO38:AV40"/>
    <mergeCell ref="B33:Y37"/>
    <mergeCell ref="AW28:AX31"/>
    <mergeCell ref="AY28:AZ31"/>
    <mergeCell ref="BA28:BB31"/>
    <mergeCell ref="BC28:BD31"/>
    <mergeCell ref="AA28:AM31"/>
    <mergeCell ref="AN28:AP31"/>
    <mergeCell ref="AQ28:AR31"/>
    <mergeCell ref="AS28:AT31"/>
    <mergeCell ref="AU28:AV31"/>
    <mergeCell ref="C11:X27"/>
    <mergeCell ref="AA12:AF15"/>
    <mergeCell ref="AG12:AI15"/>
    <mergeCell ref="AJ12:AL15"/>
    <mergeCell ref="AM12:AO15"/>
    <mergeCell ref="AA16:AF19"/>
    <mergeCell ref="AG16:AU19"/>
    <mergeCell ref="AS12:AU15"/>
    <mergeCell ref="AG22:AU23"/>
    <mergeCell ref="AA24:AF27"/>
    <mergeCell ref="AG24:BP24"/>
    <mergeCell ref="AG25:BP27"/>
    <mergeCell ref="AA20:AF23"/>
    <mergeCell ref="AG20:AL21"/>
    <mergeCell ref="AM20:AO21"/>
    <mergeCell ref="AP20:AU21"/>
    <mergeCell ref="AA8:AF11"/>
    <mergeCell ref="AG8:BP11"/>
    <mergeCell ref="AP12:AR15"/>
    <mergeCell ref="Y1:AR4"/>
    <mergeCell ref="AW1:BA2"/>
    <mergeCell ref="BB1:BD2"/>
    <mergeCell ref="BE1:BF2"/>
    <mergeCell ref="BG1:BI2"/>
    <mergeCell ref="BJ1:BK2"/>
    <mergeCell ref="BN12:BP15"/>
    <mergeCell ref="BB12:BD15"/>
    <mergeCell ref="BE12:BG15"/>
    <mergeCell ref="BH12:BJ15"/>
    <mergeCell ref="BK12:BM15"/>
    <mergeCell ref="AV12:BA15"/>
    <mergeCell ref="AV20:BA23"/>
    <mergeCell ref="BG53:BP54"/>
    <mergeCell ref="BL1:BN2"/>
    <mergeCell ref="BO1:BP2"/>
    <mergeCell ref="AV16:BA19"/>
    <mergeCell ref="BB16:BP19"/>
    <mergeCell ref="BB20:BP23"/>
    <mergeCell ref="BI28:BJ31"/>
    <mergeCell ref="BK28:BL31"/>
    <mergeCell ref="BM28:BN31"/>
    <mergeCell ref="BO28:BP31"/>
    <mergeCell ref="BE28:BF31"/>
    <mergeCell ref="BG28:BH31"/>
    <mergeCell ref="AR44:AV46"/>
    <mergeCell ref="BG50:BP51"/>
    <mergeCell ref="AW38:BF40"/>
  </mergeCells>
  <phoneticPr fontId="3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35</xdr:col>
                    <xdr:colOff>76200</xdr:colOff>
                    <xdr:row>19</xdr:row>
                    <xdr:rowOff>9525</xdr:rowOff>
                  </from>
                  <to>
                    <xdr:col>36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19</xdr:row>
                    <xdr:rowOff>9525</xdr:rowOff>
                  </from>
                  <to>
                    <xdr:col>45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2B9C-ADB6-4F7C-8086-7C494806C1BE}">
  <dimension ref="A1:DS99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31" customWidth="1"/>
    <col min="71" max="71" width="10" style="44" customWidth="1"/>
    <col min="72" max="73" width="10" style="45" customWidth="1"/>
    <col min="74" max="74" width="1.25" style="31" customWidth="1"/>
    <col min="75" max="126" width="1.25" customWidth="1"/>
    <col min="127" max="139" width="0.875" customWidth="1"/>
  </cols>
  <sheetData>
    <row r="1" spans="1:73" s="10" customFormat="1" ht="9.75" customHeight="1">
      <c r="A1" s="177" t="s">
        <v>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AA1" s="1"/>
      <c r="AB1" s="84" t="s">
        <v>0</v>
      </c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6"/>
      <c r="AP1" s="1"/>
      <c r="AQ1" s="1"/>
      <c r="AR1" s="1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  <c r="BQ1" s="11"/>
      <c r="BR1" s="11"/>
      <c r="BS1" s="11"/>
      <c r="BT1" s="11"/>
      <c r="BU1" s="11"/>
    </row>
    <row r="2" spans="1:73" s="10" customFormat="1" ht="9.75" customHeight="1" thickBo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AA2" s="1"/>
      <c r="AB2" s="87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1"/>
      <c r="AQ2" s="1"/>
      <c r="AR2" s="1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  <c r="BQ2" s="11"/>
      <c r="BR2" s="11"/>
      <c r="BS2" s="11"/>
      <c r="BT2" s="11"/>
      <c r="BU2" s="11"/>
    </row>
    <row r="3" spans="1:73" s="10" customFormat="1" ht="1.5" customHeight="1" thickBo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AA3" s="2"/>
      <c r="AB3" s="87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9"/>
      <c r="AP3" s="1"/>
      <c r="AQ3" s="1"/>
      <c r="AR3" s="1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11"/>
      <c r="BR3" s="11"/>
      <c r="BS3" s="11"/>
      <c r="BT3" s="11"/>
      <c r="BU3" s="11"/>
    </row>
    <row r="4" spans="1:73" s="10" customFormat="1" ht="9.75" customHeight="1" thickBo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AA4" s="2"/>
      <c r="AB4" s="90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2"/>
      <c r="AP4" s="1"/>
      <c r="AQ4" s="2"/>
      <c r="AR4" s="166" t="s">
        <v>41</v>
      </c>
      <c r="AS4" s="167"/>
      <c r="AT4" s="167"/>
      <c r="AU4" s="167"/>
      <c r="AV4" s="167"/>
      <c r="AW4" s="170">
        <f>'7月（内訳）'!AW4:BF5</f>
        <v>0</v>
      </c>
      <c r="AX4" s="170"/>
      <c r="AY4" s="170"/>
      <c r="AZ4" s="170"/>
      <c r="BA4" s="170"/>
      <c r="BB4" s="170"/>
      <c r="BC4" s="170"/>
      <c r="BD4" s="170"/>
      <c r="BE4" s="170"/>
      <c r="BF4" s="170"/>
      <c r="BG4" s="19"/>
      <c r="BH4" s="19"/>
      <c r="BI4" s="19"/>
      <c r="BJ4" s="19"/>
      <c r="BK4" s="19"/>
      <c r="BL4" s="19"/>
      <c r="BM4" s="19"/>
      <c r="BN4" s="19"/>
      <c r="BO4" s="19"/>
      <c r="BP4" s="20"/>
      <c r="BQ4" s="11"/>
      <c r="BR4" s="11"/>
      <c r="BS4" s="11"/>
      <c r="BT4" s="11"/>
      <c r="BU4" s="11"/>
    </row>
    <row r="5" spans="1:73" s="10" customFormat="1" ht="9.75" customHeight="1">
      <c r="A5" s="172" t="s">
        <v>43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"/>
      <c r="AQ5" s="5"/>
      <c r="AR5" s="168"/>
      <c r="AS5" s="169"/>
      <c r="AT5" s="169"/>
      <c r="AU5" s="169"/>
      <c r="AV5" s="169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22"/>
      <c r="BH5" s="22"/>
      <c r="BI5" s="22"/>
      <c r="BJ5" s="22"/>
      <c r="BK5" s="22"/>
      <c r="BL5" s="22"/>
      <c r="BM5" s="22"/>
      <c r="BN5" s="22"/>
      <c r="BO5" s="22"/>
      <c r="BP5" s="23"/>
      <c r="BQ5" s="11"/>
      <c r="BR5" s="11"/>
      <c r="BS5" s="11"/>
      <c r="BT5" s="11"/>
    </row>
    <row r="6" spans="1:73" s="10" customFormat="1" ht="9.7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AP6" s="1"/>
      <c r="AQ6" s="2"/>
      <c r="AR6" s="168" t="s">
        <v>44</v>
      </c>
      <c r="AS6" s="169"/>
      <c r="AT6" s="169"/>
      <c r="AU6" s="169"/>
      <c r="AV6" s="169"/>
      <c r="AW6" s="173">
        <f>'7月（内訳）'!AW6:BP7</f>
        <v>0</v>
      </c>
      <c r="AX6" s="173"/>
      <c r="AY6" s="173"/>
      <c r="AZ6" s="173"/>
      <c r="BA6" s="173"/>
      <c r="BB6" s="173"/>
      <c r="BC6" s="173"/>
      <c r="BD6" s="173"/>
      <c r="BE6" s="173"/>
      <c r="BF6" s="173"/>
      <c r="BG6" s="171"/>
      <c r="BH6" s="171"/>
      <c r="BI6" s="171"/>
      <c r="BJ6" s="171"/>
      <c r="BK6" s="171"/>
      <c r="BL6" s="171"/>
      <c r="BM6" s="171"/>
      <c r="BN6" s="171"/>
      <c r="BO6" s="171"/>
      <c r="BP6" s="174"/>
      <c r="BQ6" s="11"/>
      <c r="BR6" s="11"/>
      <c r="BS6" s="11"/>
      <c r="BT6" s="11"/>
    </row>
    <row r="7" spans="1:73" s="10" customFormat="1" ht="9.75" customHeight="1">
      <c r="A7" s="176" t="s">
        <v>46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"/>
      <c r="U7" s="2"/>
      <c r="V7" s="2"/>
      <c r="W7" s="176" t="s">
        <v>47</v>
      </c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2"/>
      <c r="AQ7" s="2"/>
      <c r="AR7" s="168"/>
      <c r="AS7" s="169"/>
      <c r="AT7" s="169"/>
      <c r="AU7" s="169"/>
      <c r="AV7" s="169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5"/>
      <c r="BQ7" s="11"/>
    </row>
    <row r="8" spans="1:73" s="10" customFormat="1" ht="9.75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2"/>
      <c r="U8" s="2"/>
      <c r="V8" s="2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2"/>
      <c r="AQ8" s="2"/>
      <c r="AR8" s="168" t="s">
        <v>48</v>
      </c>
      <c r="AS8" s="169"/>
      <c r="AT8" s="169"/>
      <c r="AU8" s="169"/>
      <c r="AV8" s="169"/>
      <c r="AW8" s="178">
        <f>'7月（内訳）'!AW8:BP12</f>
        <v>0</v>
      </c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9"/>
      <c r="BQ8" s="11"/>
    </row>
    <row r="9" spans="1:73" s="10" customFormat="1" ht="9.75" customHeight="1">
      <c r="A9" s="182">
        <f>BG48</f>
        <v>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2"/>
      <c r="U9" s="2"/>
      <c r="V9" s="2"/>
      <c r="W9" s="180">
        <f>'7月（内訳）'!W9:AO11</f>
        <v>0</v>
      </c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2"/>
      <c r="AQ9" s="2"/>
      <c r="AR9" s="168"/>
      <c r="AS9" s="169"/>
      <c r="AT9" s="169"/>
      <c r="AU9" s="169"/>
      <c r="AV9" s="169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1"/>
      <c r="BQ9" s="11"/>
    </row>
    <row r="10" spans="1:73" s="25" customFormat="1" ht="9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2"/>
      <c r="U10" s="2"/>
      <c r="V10" s="2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"/>
      <c r="AQ10" s="1"/>
      <c r="AR10" s="168"/>
      <c r="AS10" s="169"/>
      <c r="AT10" s="169"/>
      <c r="AU10" s="169"/>
      <c r="AV10" s="169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1"/>
      <c r="BQ10" s="24"/>
    </row>
    <row r="11" spans="1:73" s="25" customFormat="1" ht="9.75" customHeight="1" thickBo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2"/>
      <c r="U11" s="2"/>
      <c r="V11" s="2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"/>
      <c r="AQ11" s="1"/>
      <c r="AR11" s="168"/>
      <c r="AS11" s="169"/>
      <c r="AT11" s="169"/>
      <c r="AU11" s="169"/>
      <c r="AV11" s="169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1"/>
      <c r="BQ11" s="24"/>
    </row>
    <row r="12" spans="1:73" s="25" customFormat="1" ht="2.25" customHeight="1">
      <c r="AR12" s="168"/>
      <c r="AS12" s="169"/>
      <c r="AT12" s="169"/>
      <c r="AU12" s="169"/>
      <c r="AV12" s="169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4"/>
      <c r="BQ12" s="24"/>
      <c r="BR12" s="24"/>
      <c r="BS12" s="24"/>
      <c r="BT12" s="24"/>
      <c r="BU12" s="24"/>
    </row>
    <row r="13" spans="1:73" s="25" customFormat="1" ht="9.75" customHeight="1">
      <c r="A13" s="185" t="s">
        <v>27</v>
      </c>
      <c r="B13" s="185"/>
      <c r="C13" s="185"/>
      <c r="D13" s="185"/>
      <c r="E13" s="185"/>
      <c r="F13" s="185"/>
      <c r="G13" s="186" t="s">
        <v>28</v>
      </c>
      <c r="H13" s="187"/>
      <c r="I13" s="188"/>
      <c r="J13" s="195">
        <f>'7月（内訳）'!J13:J15</f>
        <v>0</v>
      </c>
      <c r="K13" s="195">
        <f>'7月（内訳）'!K13:K15</f>
        <v>0</v>
      </c>
      <c r="L13" s="195">
        <f>'7月（内訳）'!L13:L15</f>
        <v>0</v>
      </c>
      <c r="M13" s="195">
        <f>'7月（内訳）'!M13:M15</f>
        <v>0</v>
      </c>
      <c r="N13" s="195">
        <f>'7月（内訳）'!N13:N15</f>
        <v>0</v>
      </c>
      <c r="O13" s="195">
        <f>'7月（内訳）'!O13:O15</f>
        <v>0</v>
      </c>
      <c r="P13" s="195">
        <f>'7月（内訳）'!P13:P15</f>
        <v>0</v>
      </c>
      <c r="Q13" s="195">
        <f>'7月（内訳）'!Q13:Q15</f>
        <v>0</v>
      </c>
      <c r="R13" s="195">
        <f>'7月（内訳）'!R13:R15</f>
        <v>0</v>
      </c>
      <c r="S13" s="195">
        <f>'7月（内訳）'!S13:S15</f>
        <v>0</v>
      </c>
      <c r="T13" s="195">
        <f>'7月（内訳）'!T13:T15</f>
        <v>0</v>
      </c>
      <c r="U13" s="195">
        <f>'7月（内訳）'!U13:U15</f>
        <v>0</v>
      </c>
      <c r="V13" s="198">
        <f>'7月（内訳）'!V13:V15</f>
        <v>0</v>
      </c>
      <c r="W13" s="172" t="s">
        <v>50</v>
      </c>
      <c r="X13" s="172"/>
      <c r="Y13" s="172"/>
      <c r="Z13" s="172"/>
      <c r="AA13" s="172"/>
      <c r="AB13" s="172"/>
      <c r="AC13" s="172"/>
      <c r="AD13" s="172"/>
      <c r="AE13" s="201"/>
      <c r="AF13" s="201"/>
      <c r="AG13" s="201"/>
      <c r="AR13" s="202"/>
      <c r="AS13" s="203"/>
      <c r="AT13" s="203"/>
      <c r="AU13" s="203"/>
      <c r="AV13" s="203"/>
      <c r="AW13" s="210" t="s">
        <v>51</v>
      </c>
      <c r="AX13" s="210"/>
      <c r="AY13" s="210"/>
      <c r="AZ13" s="210"/>
      <c r="BA13" s="171">
        <f>'7月（内訳）'!BA13:BD14</f>
        <v>0</v>
      </c>
      <c r="BB13" s="171"/>
      <c r="BC13" s="171"/>
      <c r="BD13" s="171"/>
      <c r="BE13" s="210" t="s">
        <v>11</v>
      </c>
      <c r="BF13" s="210"/>
      <c r="BG13" s="171">
        <f>'7月（内訳）'!BG13:BJ14</f>
        <v>0</v>
      </c>
      <c r="BH13" s="171"/>
      <c r="BI13" s="171"/>
      <c r="BJ13" s="171"/>
      <c r="BK13" s="210" t="s">
        <v>11</v>
      </c>
      <c r="BL13" s="210"/>
      <c r="BM13" s="171">
        <f>'7月（内訳）'!BM13:BP14</f>
        <v>0</v>
      </c>
      <c r="BN13" s="171"/>
      <c r="BO13" s="171"/>
      <c r="BP13" s="171"/>
      <c r="BQ13" s="24"/>
      <c r="BR13" s="24"/>
      <c r="BS13" s="24"/>
      <c r="BT13" s="24"/>
      <c r="BU13" s="24"/>
    </row>
    <row r="14" spans="1:73" s="25" customFormat="1" ht="9.75" customHeight="1">
      <c r="A14" s="185"/>
      <c r="B14" s="185"/>
      <c r="C14" s="185"/>
      <c r="D14" s="185"/>
      <c r="E14" s="185"/>
      <c r="F14" s="185"/>
      <c r="G14" s="189"/>
      <c r="H14" s="190"/>
      <c r="I14" s="191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9"/>
      <c r="W14" s="172"/>
      <c r="X14" s="172"/>
      <c r="Y14" s="172"/>
      <c r="Z14" s="172"/>
      <c r="AA14" s="172"/>
      <c r="AB14" s="172"/>
      <c r="AC14" s="172"/>
      <c r="AD14" s="172"/>
      <c r="AE14" s="201"/>
      <c r="AF14" s="201"/>
      <c r="AG14" s="201"/>
      <c r="AO14" s="1"/>
      <c r="AP14" s="1"/>
      <c r="AQ14" s="1"/>
      <c r="AR14" s="202"/>
      <c r="AS14" s="203"/>
      <c r="AT14" s="203"/>
      <c r="AU14" s="203"/>
      <c r="AV14" s="203"/>
      <c r="AW14" s="207"/>
      <c r="AX14" s="207"/>
      <c r="AY14" s="207"/>
      <c r="AZ14" s="207"/>
      <c r="BA14" s="173"/>
      <c r="BB14" s="173"/>
      <c r="BC14" s="173"/>
      <c r="BD14" s="173"/>
      <c r="BE14" s="207"/>
      <c r="BF14" s="207"/>
      <c r="BG14" s="173"/>
      <c r="BH14" s="173"/>
      <c r="BI14" s="173"/>
      <c r="BJ14" s="173"/>
      <c r="BK14" s="207"/>
      <c r="BL14" s="207"/>
      <c r="BM14" s="173"/>
      <c r="BN14" s="173"/>
      <c r="BO14" s="173"/>
      <c r="BP14" s="173"/>
      <c r="BQ14" s="24"/>
      <c r="BR14" s="24"/>
      <c r="BS14" s="24"/>
      <c r="BT14" s="24"/>
      <c r="BU14" s="24"/>
    </row>
    <row r="15" spans="1:73" s="25" customFormat="1" ht="9.75" customHeight="1">
      <c r="A15" s="185"/>
      <c r="B15" s="185"/>
      <c r="C15" s="185"/>
      <c r="D15" s="185"/>
      <c r="E15" s="185"/>
      <c r="F15" s="185"/>
      <c r="G15" s="192"/>
      <c r="H15" s="193"/>
      <c r="I15" s="194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200"/>
      <c r="W15" s="172"/>
      <c r="X15" s="172"/>
      <c r="Y15" s="172"/>
      <c r="Z15" s="172"/>
      <c r="AA15" s="172"/>
      <c r="AB15" s="172"/>
      <c r="AC15" s="172"/>
      <c r="AD15" s="172"/>
      <c r="AE15" s="201"/>
      <c r="AF15" s="201"/>
      <c r="AG15" s="201"/>
      <c r="AH15" s="26"/>
      <c r="AI15" s="26"/>
      <c r="AJ15" s="26"/>
      <c r="AK15" s="26"/>
      <c r="AL15" s="26"/>
      <c r="AM15" s="1"/>
      <c r="AN15" s="1"/>
      <c r="AO15" s="1"/>
      <c r="AP15" s="1"/>
      <c r="AQ15" s="1"/>
      <c r="AR15" s="202"/>
      <c r="AS15" s="203"/>
      <c r="AT15" s="203"/>
      <c r="AU15" s="203"/>
      <c r="AV15" s="203"/>
      <c r="AW15" s="207" t="s">
        <v>12</v>
      </c>
      <c r="AX15" s="207"/>
      <c r="AY15" s="207"/>
      <c r="AZ15" s="207"/>
      <c r="BA15" s="173">
        <f>'7月（内訳）'!BA15:BD16</f>
        <v>0</v>
      </c>
      <c r="BB15" s="173"/>
      <c r="BC15" s="173"/>
      <c r="BD15" s="173"/>
      <c r="BE15" s="207" t="s">
        <v>11</v>
      </c>
      <c r="BF15" s="207"/>
      <c r="BG15" s="173">
        <f>'7月（内訳）'!BG15:BJ16</f>
        <v>0</v>
      </c>
      <c r="BH15" s="173"/>
      <c r="BI15" s="173"/>
      <c r="BJ15" s="173"/>
      <c r="BK15" s="207" t="s">
        <v>11</v>
      </c>
      <c r="BL15" s="207"/>
      <c r="BM15" s="173">
        <f>'7月（内訳）'!BM15:BP16</f>
        <v>0</v>
      </c>
      <c r="BN15" s="173"/>
      <c r="BO15" s="173"/>
      <c r="BP15" s="173"/>
      <c r="BQ15" s="24"/>
      <c r="BR15" s="24"/>
      <c r="BS15" s="24"/>
      <c r="BT15" s="24"/>
      <c r="BU15" s="24"/>
    </row>
    <row r="16" spans="1:73" s="25" customFormat="1" ht="9.75" customHeight="1" thickBot="1">
      <c r="W16" s="1"/>
      <c r="X16" s="206" t="s">
        <v>54</v>
      </c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1"/>
      <c r="AO16" s="1"/>
      <c r="AP16" s="1"/>
      <c r="AQ16" s="1"/>
      <c r="AR16" s="204"/>
      <c r="AS16" s="205"/>
      <c r="AT16" s="205"/>
      <c r="AU16" s="205"/>
      <c r="AV16" s="205"/>
      <c r="AW16" s="208"/>
      <c r="AX16" s="208"/>
      <c r="AY16" s="208"/>
      <c r="AZ16" s="208"/>
      <c r="BA16" s="209"/>
      <c r="BB16" s="209"/>
      <c r="BC16" s="209"/>
      <c r="BD16" s="209"/>
      <c r="BE16" s="208"/>
      <c r="BF16" s="208"/>
      <c r="BG16" s="209"/>
      <c r="BH16" s="209"/>
      <c r="BI16" s="209"/>
      <c r="BJ16" s="209"/>
      <c r="BK16" s="208"/>
      <c r="BL16" s="208"/>
      <c r="BM16" s="209"/>
      <c r="BN16" s="209"/>
      <c r="BO16" s="209"/>
      <c r="BP16" s="209"/>
    </row>
    <row r="17" spans="1:69" s="25" customFormat="1" ht="3" customHeight="1" thickBot="1"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211"/>
      <c r="AL17" s="211"/>
      <c r="AM17" s="211"/>
      <c r="AN17" s="211"/>
      <c r="AO17" s="21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9" s="10" customFormat="1" ht="10.5" customHeight="1">
      <c r="A18" s="212" t="s">
        <v>55</v>
      </c>
      <c r="B18" s="213"/>
      <c r="C18" s="213"/>
      <c r="D18" s="213"/>
      <c r="E18" s="213"/>
      <c r="F18" s="222" t="s">
        <v>56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23"/>
      <c r="R18" s="226" t="s">
        <v>58</v>
      </c>
      <c r="S18" s="227"/>
      <c r="T18" s="227"/>
      <c r="U18" s="227"/>
      <c r="V18" s="232"/>
      <c r="W18" s="226" t="s">
        <v>57</v>
      </c>
      <c r="X18" s="227"/>
      <c r="Y18" s="227"/>
      <c r="Z18" s="227"/>
      <c r="AA18" s="227"/>
      <c r="AB18" s="235" t="s">
        <v>89</v>
      </c>
      <c r="AC18" s="235"/>
      <c r="AD18" s="235"/>
      <c r="AE18" s="235"/>
      <c r="AF18" s="235"/>
      <c r="AG18" s="222" t="s">
        <v>59</v>
      </c>
      <c r="AH18" s="213"/>
      <c r="AI18" s="213"/>
      <c r="AJ18" s="213"/>
      <c r="AK18" s="213"/>
      <c r="AL18" s="223"/>
      <c r="AM18" s="218" t="s">
        <v>60</v>
      </c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9"/>
    </row>
    <row r="19" spans="1:69" s="10" customFormat="1" ht="10.5" customHeight="1">
      <c r="A19" s="214"/>
      <c r="B19" s="215"/>
      <c r="C19" s="215"/>
      <c r="D19" s="215"/>
      <c r="E19" s="215"/>
      <c r="F19" s="22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25"/>
      <c r="R19" s="228"/>
      <c r="S19" s="229"/>
      <c r="T19" s="229"/>
      <c r="U19" s="229"/>
      <c r="V19" s="233"/>
      <c r="W19" s="228"/>
      <c r="X19" s="229"/>
      <c r="Y19" s="229"/>
      <c r="Z19" s="229"/>
      <c r="AA19" s="229"/>
      <c r="AB19" s="236"/>
      <c r="AC19" s="236"/>
      <c r="AD19" s="236"/>
      <c r="AE19" s="236"/>
      <c r="AF19" s="236"/>
      <c r="AG19" s="224"/>
      <c r="AH19" s="215"/>
      <c r="AI19" s="215"/>
      <c r="AJ19" s="215"/>
      <c r="AK19" s="215"/>
      <c r="AL19" s="225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1"/>
      <c r="BQ19" s="27"/>
    </row>
    <row r="20" spans="1:69" s="10" customFormat="1" ht="10.5" customHeight="1">
      <c r="A20" s="214"/>
      <c r="B20" s="215"/>
      <c r="C20" s="215"/>
      <c r="D20" s="215"/>
      <c r="E20" s="215"/>
      <c r="F20" s="22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25"/>
      <c r="R20" s="228"/>
      <c r="S20" s="229"/>
      <c r="T20" s="229"/>
      <c r="U20" s="229"/>
      <c r="V20" s="233"/>
      <c r="W20" s="228"/>
      <c r="X20" s="229"/>
      <c r="Y20" s="229"/>
      <c r="Z20" s="229"/>
      <c r="AA20" s="229"/>
      <c r="AB20" s="236"/>
      <c r="AC20" s="236"/>
      <c r="AD20" s="236"/>
      <c r="AE20" s="236"/>
      <c r="AF20" s="236"/>
      <c r="AG20" s="224"/>
      <c r="AH20" s="215"/>
      <c r="AI20" s="215"/>
      <c r="AJ20" s="215"/>
      <c r="AK20" s="215"/>
      <c r="AL20" s="225"/>
      <c r="AM20" s="220" t="s">
        <v>61</v>
      </c>
      <c r="AN20" s="220"/>
      <c r="AO20" s="220"/>
      <c r="AP20" s="220"/>
      <c r="AQ20" s="220"/>
      <c r="AR20" s="220"/>
      <c r="AS20" s="220"/>
      <c r="AT20" s="220"/>
      <c r="AU20" s="220"/>
      <c r="AV20" s="220"/>
      <c r="AW20" s="220" t="s">
        <v>62</v>
      </c>
      <c r="AX20" s="220"/>
      <c r="AY20" s="220"/>
      <c r="AZ20" s="220"/>
      <c r="BA20" s="220"/>
      <c r="BB20" s="220"/>
      <c r="BC20" s="220"/>
      <c r="BD20" s="220"/>
      <c r="BE20" s="220"/>
      <c r="BF20" s="220"/>
      <c r="BG20" s="220" t="s">
        <v>63</v>
      </c>
      <c r="BH20" s="220"/>
      <c r="BI20" s="220"/>
      <c r="BJ20" s="220"/>
      <c r="BK20" s="220"/>
      <c r="BL20" s="220"/>
      <c r="BM20" s="220"/>
      <c r="BN20" s="220"/>
      <c r="BO20" s="220"/>
      <c r="BP20" s="221"/>
      <c r="BQ20" s="27"/>
    </row>
    <row r="21" spans="1:69" s="10" customFormat="1" ht="10.5" customHeight="1">
      <c r="A21" s="216"/>
      <c r="B21" s="217"/>
      <c r="C21" s="217"/>
      <c r="D21" s="217"/>
      <c r="E21" s="217"/>
      <c r="F21" s="224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25"/>
      <c r="R21" s="230"/>
      <c r="S21" s="231"/>
      <c r="T21" s="231"/>
      <c r="U21" s="231"/>
      <c r="V21" s="234"/>
      <c r="W21" s="230"/>
      <c r="X21" s="231"/>
      <c r="Y21" s="231"/>
      <c r="Z21" s="231"/>
      <c r="AA21" s="231"/>
      <c r="AB21" s="236"/>
      <c r="AC21" s="236"/>
      <c r="AD21" s="236"/>
      <c r="AE21" s="236"/>
      <c r="AF21" s="236"/>
      <c r="AG21" s="237"/>
      <c r="AH21" s="217"/>
      <c r="AI21" s="217"/>
      <c r="AJ21" s="217"/>
      <c r="AK21" s="217"/>
      <c r="AL21" s="238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1"/>
      <c r="BQ21" s="27"/>
    </row>
    <row r="22" spans="1:69" s="10" customFormat="1" ht="10.5" customHeight="1">
      <c r="A22" s="239"/>
      <c r="B22" s="240"/>
      <c r="C22" s="240"/>
      <c r="D22" s="240"/>
      <c r="E22" s="240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6"/>
      <c r="AC22" s="246"/>
      <c r="AD22" s="246"/>
      <c r="AE22" s="246"/>
      <c r="AF22" s="246"/>
      <c r="AG22" s="247"/>
      <c r="AH22" s="247"/>
      <c r="AI22" s="247"/>
      <c r="AJ22" s="247"/>
      <c r="AK22" s="247"/>
      <c r="AL22" s="247"/>
      <c r="AM22" s="243">
        <f>W22*AB22</f>
        <v>0</v>
      </c>
      <c r="AN22" s="243"/>
      <c r="AO22" s="243"/>
      <c r="AP22" s="243"/>
      <c r="AQ22" s="243"/>
      <c r="AR22" s="243"/>
      <c r="AS22" s="243"/>
      <c r="AT22" s="243"/>
      <c r="AU22" s="243"/>
      <c r="AV22" s="243"/>
      <c r="AW22" s="243">
        <f>IF(AM22="","",IF(AND(AG22="",AM22&gt;0),"税率入力",IF(AND(AG22="　",AM22&gt;0),"税率入力",ROUNDDOWN(AM22*BR57,0))))</f>
        <v>0</v>
      </c>
      <c r="AX22" s="243"/>
      <c r="AY22" s="243"/>
      <c r="AZ22" s="243"/>
      <c r="BA22" s="243"/>
      <c r="BB22" s="243"/>
      <c r="BC22" s="243"/>
      <c r="BD22" s="243"/>
      <c r="BE22" s="243"/>
      <c r="BF22" s="243"/>
      <c r="BG22" s="243">
        <f>IF(AW22="","",AM22+AW22)</f>
        <v>0</v>
      </c>
      <c r="BH22" s="243"/>
      <c r="BI22" s="243"/>
      <c r="BJ22" s="243"/>
      <c r="BK22" s="243"/>
      <c r="BL22" s="243"/>
      <c r="BM22" s="243"/>
      <c r="BN22" s="243"/>
      <c r="BO22" s="243"/>
      <c r="BP22" s="244"/>
      <c r="BQ22" s="11"/>
    </row>
    <row r="23" spans="1:69" s="10" customFormat="1" ht="10.5" customHeight="1">
      <c r="A23" s="241"/>
      <c r="B23" s="242"/>
      <c r="C23" s="242"/>
      <c r="D23" s="242"/>
      <c r="E23" s="242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6"/>
      <c r="AC23" s="246"/>
      <c r="AD23" s="246"/>
      <c r="AE23" s="246"/>
      <c r="AF23" s="246"/>
      <c r="AG23" s="247"/>
      <c r="AH23" s="247"/>
      <c r="AI23" s="247"/>
      <c r="AJ23" s="247"/>
      <c r="AK23" s="247"/>
      <c r="AL23" s="247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4"/>
      <c r="BQ23" s="11"/>
    </row>
    <row r="24" spans="1:69" s="10" customFormat="1" ht="10.5" customHeight="1">
      <c r="A24" s="239"/>
      <c r="B24" s="240"/>
      <c r="C24" s="240"/>
      <c r="D24" s="240"/>
      <c r="E24" s="240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6"/>
      <c r="AC24" s="246"/>
      <c r="AD24" s="246"/>
      <c r="AE24" s="246"/>
      <c r="AF24" s="246"/>
      <c r="AG24" s="247"/>
      <c r="AH24" s="247"/>
      <c r="AI24" s="247"/>
      <c r="AJ24" s="247"/>
      <c r="AK24" s="247"/>
      <c r="AL24" s="247"/>
      <c r="AM24" s="248">
        <f>W24*AB24</f>
        <v>0</v>
      </c>
      <c r="AN24" s="249"/>
      <c r="AO24" s="249"/>
      <c r="AP24" s="249"/>
      <c r="AQ24" s="249"/>
      <c r="AR24" s="249"/>
      <c r="AS24" s="249"/>
      <c r="AT24" s="249"/>
      <c r="AU24" s="249"/>
      <c r="AV24" s="250"/>
      <c r="AW24" s="243">
        <f>IF(AM24="","",IF(AND(AG24="",AM24&gt;0),"税率入力",IF(AND(AG24="　",AM24&gt;0),"税率入力",ROUNDDOWN(AM24*BR58,0))))</f>
        <v>0</v>
      </c>
      <c r="AX24" s="243"/>
      <c r="AY24" s="243"/>
      <c r="AZ24" s="243"/>
      <c r="BA24" s="243"/>
      <c r="BB24" s="243"/>
      <c r="BC24" s="243"/>
      <c r="BD24" s="243"/>
      <c r="BE24" s="243"/>
      <c r="BF24" s="243"/>
      <c r="BG24" s="243">
        <f>IF(AW24="","",AM24+AW24)</f>
        <v>0</v>
      </c>
      <c r="BH24" s="243"/>
      <c r="BI24" s="243"/>
      <c r="BJ24" s="243"/>
      <c r="BK24" s="243"/>
      <c r="BL24" s="243"/>
      <c r="BM24" s="243"/>
      <c r="BN24" s="243"/>
      <c r="BO24" s="243"/>
      <c r="BP24" s="244"/>
      <c r="BQ24" s="11"/>
    </row>
    <row r="25" spans="1:69" s="10" customFormat="1" ht="10.5" customHeight="1">
      <c r="A25" s="241"/>
      <c r="B25" s="242"/>
      <c r="C25" s="242"/>
      <c r="D25" s="242"/>
      <c r="E25" s="242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6"/>
      <c r="AC25" s="246"/>
      <c r="AD25" s="246"/>
      <c r="AE25" s="246"/>
      <c r="AF25" s="246"/>
      <c r="AG25" s="247"/>
      <c r="AH25" s="247"/>
      <c r="AI25" s="247"/>
      <c r="AJ25" s="247"/>
      <c r="AK25" s="247"/>
      <c r="AL25" s="247"/>
      <c r="AM25" s="251"/>
      <c r="AN25" s="252"/>
      <c r="AO25" s="252"/>
      <c r="AP25" s="252"/>
      <c r="AQ25" s="252"/>
      <c r="AR25" s="252"/>
      <c r="AS25" s="252"/>
      <c r="AT25" s="252"/>
      <c r="AU25" s="252"/>
      <c r="AV25" s="25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4"/>
      <c r="BQ25" s="11"/>
    </row>
    <row r="26" spans="1:69" s="10" customFormat="1" ht="10.5" customHeight="1">
      <c r="A26" s="239"/>
      <c r="B26" s="240"/>
      <c r="C26" s="240"/>
      <c r="D26" s="240"/>
      <c r="E26" s="240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6"/>
      <c r="AC26" s="246"/>
      <c r="AD26" s="246"/>
      <c r="AE26" s="246"/>
      <c r="AF26" s="246"/>
      <c r="AG26" s="247"/>
      <c r="AH26" s="247"/>
      <c r="AI26" s="247"/>
      <c r="AJ26" s="247"/>
      <c r="AK26" s="247"/>
      <c r="AL26" s="247"/>
      <c r="AM26" s="248">
        <f>W26*AB26</f>
        <v>0</v>
      </c>
      <c r="AN26" s="249"/>
      <c r="AO26" s="249"/>
      <c r="AP26" s="249"/>
      <c r="AQ26" s="249"/>
      <c r="AR26" s="249"/>
      <c r="AS26" s="249"/>
      <c r="AT26" s="249"/>
      <c r="AU26" s="249"/>
      <c r="AV26" s="250"/>
      <c r="AW26" s="243">
        <f>IF(AM26="","",IF(AND(AG26="",AM26&gt;0),"税率入力",IF(AND(AG26="　",AM26&gt;0),"税率入力",ROUNDDOWN(AM26*BR59,0))))</f>
        <v>0</v>
      </c>
      <c r="AX26" s="243"/>
      <c r="AY26" s="243"/>
      <c r="AZ26" s="243"/>
      <c r="BA26" s="243"/>
      <c r="BB26" s="243"/>
      <c r="BC26" s="243"/>
      <c r="BD26" s="243"/>
      <c r="BE26" s="243"/>
      <c r="BF26" s="243"/>
      <c r="BG26" s="243">
        <f>IF(AW26="","",AM26+AW26)</f>
        <v>0</v>
      </c>
      <c r="BH26" s="243"/>
      <c r="BI26" s="243"/>
      <c r="BJ26" s="243"/>
      <c r="BK26" s="243"/>
      <c r="BL26" s="243"/>
      <c r="BM26" s="243"/>
      <c r="BN26" s="243"/>
      <c r="BO26" s="243"/>
      <c r="BP26" s="244"/>
      <c r="BQ26" s="11"/>
    </row>
    <row r="27" spans="1:69" s="10" customFormat="1" ht="10.5" customHeight="1">
      <c r="A27" s="241"/>
      <c r="B27" s="242"/>
      <c r="C27" s="242"/>
      <c r="D27" s="242"/>
      <c r="E27" s="242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6"/>
      <c r="AC27" s="246"/>
      <c r="AD27" s="246"/>
      <c r="AE27" s="246"/>
      <c r="AF27" s="246"/>
      <c r="AG27" s="247"/>
      <c r="AH27" s="247"/>
      <c r="AI27" s="247"/>
      <c r="AJ27" s="247"/>
      <c r="AK27" s="247"/>
      <c r="AL27" s="247"/>
      <c r="AM27" s="251"/>
      <c r="AN27" s="252"/>
      <c r="AO27" s="252"/>
      <c r="AP27" s="252"/>
      <c r="AQ27" s="252"/>
      <c r="AR27" s="252"/>
      <c r="AS27" s="252"/>
      <c r="AT27" s="252"/>
      <c r="AU27" s="252"/>
      <c r="AV27" s="25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4"/>
      <c r="BQ27" s="11"/>
    </row>
    <row r="28" spans="1:69" s="10" customFormat="1" ht="10.5" customHeight="1">
      <c r="A28" s="239"/>
      <c r="B28" s="240"/>
      <c r="C28" s="240"/>
      <c r="D28" s="240"/>
      <c r="E28" s="240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6"/>
      <c r="AC28" s="246"/>
      <c r="AD28" s="246"/>
      <c r="AE28" s="246"/>
      <c r="AF28" s="246"/>
      <c r="AG28" s="247"/>
      <c r="AH28" s="247"/>
      <c r="AI28" s="247"/>
      <c r="AJ28" s="247"/>
      <c r="AK28" s="247"/>
      <c r="AL28" s="247"/>
      <c r="AM28" s="248">
        <f>W28*AB28</f>
        <v>0</v>
      </c>
      <c r="AN28" s="249"/>
      <c r="AO28" s="249"/>
      <c r="AP28" s="249"/>
      <c r="AQ28" s="249"/>
      <c r="AR28" s="249"/>
      <c r="AS28" s="249"/>
      <c r="AT28" s="249"/>
      <c r="AU28" s="249"/>
      <c r="AV28" s="250"/>
      <c r="AW28" s="243">
        <f>IF(AM28="","",IF(AND(AG28="",AM28&gt;0),"税率入力",IF(AND(AG28="　",AM28&gt;0),"税率入力",ROUNDDOWN(AM28*BR60,0))))</f>
        <v>0</v>
      </c>
      <c r="AX28" s="243"/>
      <c r="AY28" s="243"/>
      <c r="AZ28" s="243"/>
      <c r="BA28" s="243"/>
      <c r="BB28" s="243"/>
      <c r="BC28" s="243"/>
      <c r="BD28" s="243"/>
      <c r="BE28" s="243"/>
      <c r="BF28" s="243"/>
      <c r="BG28" s="243">
        <f>IF(AW28="","",AM28+AW28)</f>
        <v>0</v>
      </c>
      <c r="BH28" s="243"/>
      <c r="BI28" s="243"/>
      <c r="BJ28" s="243"/>
      <c r="BK28" s="243"/>
      <c r="BL28" s="243"/>
      <c r="BM28" s="243"/>
      <c r="BN28" s="243"/>
      <c r="BO28" s="243"/>
      <c r="BP28" s="244"/>
      <c r="BQ28" s="11"/>
    </row>
    <row r="29" spans="1:69" s="10" customFormat="1" ht="10.5" customHeight="1">
      <c r="A29" s="241"/>
      <c r="B29" s="242"/>
      <c r="C29" s="242"/>
      <c r="D29" s="242"/>
      <c r="E29" s="242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6"/>
      <c r="AC29" s="246"/>
      <c r="AD29" s="246"/>
      <c r="AE29" s="246"/>
      <c r="AF29" s="246"/>
      <c r="AG29" s="247"/>
      <c r="AH29" s="247"/>
      <c r="AI29" s="247"/>
      <c r="AJ29" s="247"/>
      <c r="AK29" s="247"/>
      <c r="AL29" s="247"/>
      <c r="AM29" s="251"/>
      <c r="AN29" s="252"/>
      <c r="AO29" s="252"/>
      <c r="AP29" s="252"/>
      <c r="AQ29" s="252"/>
      <c r="AR29" s="252"/>
      <c r="AS29" s="252"/>
      <c r="AT29" s="252"/>
      <c r="AU29" s="252"/>
      <c r="AV29" s="25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4"/>
      <c r="BQ29" s="11"/>
    </row>
    <row r="30" spans="1:69" s="10" customFormat="1" ht="10.5" customHeight="1">
      <c r="A30" s="239"/>
      <c r="B30" s="240"/>
      <c r="C30" s="240"/>
      <c r="D30" s="240"/>
      <c r="E30" s="240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6"/>
      <c r="AC30" s="246"/>
      <c r="AD30" s="246"/>
      <c r="AE30" s="246"/>
      <c r="AF30" s="246"/>
      <c r="AG30" s="247"/>
      <c r="AH30" s="247"/>
      <c r="AI30" s="247"/>
      <c r="AJ30" s="247"/>
      <c r="AK30" s="247"/>
      <c r="AL30" s="247"/>
      <c r="AM30" s="248">
        <f>W30*AB30</f>
        <v>0</v>
      </c>
      <c r="AN30" s="249"/>
      <c r="AO30" s="249"/>
      <c r="AP30" s="249"/>
      <c r="AQ30" s="249"/>
      <c r="AR30" s="249"/>
      <c r="AS30" s="249"/>
      <c r="AT30" s="249"/>
      <c r="AU30" s="249"/>
      <c r="AV30" s="250"/>
      <c r="AW30" s="243">
        <f>IF(AM30="","",IF(AND(AG30="",AM30&gt;0),"税率入力",IF(AND(AG30="　",AM30&gt;0),"税率入力",ROUNDDOWN(AM30*BR61,0))))</f>
        <v>0</v>
      </c>
      <c r="AX30" s="243"/>
      <c r="AY30" s="243"/>
      <c r="AZ30" s="243"/>
      <c r="BA30" s="243"/>
      <c r="BB30" s="243"/>
      <c r="BC30" s="243"/>
      <c r="BD30" s="243"/>
      <c r="BE30" s="243"/>
      <c r="BF30" s="243"/>
      <c r="BG30" s="243">
        <f>IF(AW30="","",AM30+AW30)</f>
        <v>0</v>
      </c>
      <c r="BH30" s="243"/>
      <c r="BI30" s="243"/>
      <c r="BJ30" s="243"/>
      <c r="BK30" s="243"/>
      <c r="BL30" s="243"/>
      <c r="BM30" s="243"/>
      <c r="BN30" s="243"/>
      <c r="BO30" s="243"/>
      <c r="BP30" s="244"/>
      <c r="BQ30" s="11"/>
    </row>
    <row r="31" spans="1:69" s="10" customFormat="1" ht="10.5" customHeight="1">
      <c r="A31" s="241"/>
      <c r="B31" s="242"/>
      <c r="C31" s="242"/>
      <c r="D31" s="242"/>
      <c r="E31" s="242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6"/>
      <c r="AC31" s="246"/>
      <c r="AD31" s="246"/>
      <c r="AE31" s="246"/>
      <c r="AF31" s="246"/>
      <c r="AG31" s="247"/>
      <c r="AH31" s="247"/>
      <c r="AI31" s="247"/>
      <c r="AJ31" s="247"/>
      <c r="AK31" s="247"/>
      <c r="AL31" s="247"/>
      <c r="AM31" s="251"/>
      <c r="AN31" s="252"/>
      <c r="AO31" s="252"/>
      <c r="AP31" s="252"/>
      <c r="AQ31" s="252"/>
      <c r="AR31" s="252"/>
      <c r="AS31" s="252"/>
      <c r="AT31" s="252"/>
      <c r="AU31" s="252"/>
      <c r="AV31" s="25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4"/>
      <c r="BQ31" s="11"/>
    </row>
    <row r="32" spans="1:69" s="10" customFormat="1" ht="10.5" customHeight="1">
      <c r="A32" s="239"/>
      <c r="B32" s="240"/>
      <c r="C32" s="240"/>
      <c r="D32" s="240"/>
      <c r="E32" s="240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6"/>
      <c r="AC32" s="246"/>
      <c r="AD32" s="246"/>
      <c r="AE32" s="246"/>
      <c r="AF32" s="246"/>
      <c r="AG32" s="247"/>
      <c r="AH32" s="247"/>
      <c r="AI32" s="247"/>
      <c r="AJ32" s="247"/>
      <c r="AK32" s="247"/>
      <c r="AL32" s="247"/>
      <c r="AM32" s="248">
        <f>W32*AB32</f>
        <v>0</v>
      </c>
      <c r="AN32" s="249"/>
      <c r="AO32" s="249"/>
      <c r="AP32" s="249"/>
      <c r="AQ32" s="249"/>
      <c r="AR32" s="249"/>
      <c r="AS32" s="249"/>
      <c r="AT32" s="249"/>
      <c r="AU32" s="249"/>
      <c r="AV32" s="250"/>
      <c r="AW32" s="243">
        <f>IF(AM32="","",IF(AND(AG32="",AM32&gt;0),"税率入力",IF(AND(AG32="　",AM32&gt;0),"税率入力",ROUNDDOWN(AM32*BR62,0))))</f>
        <v>0</v>
      </c>
      <c r="AX32" s="243"/>
      <c r="AY32" s="243"/>
      <c r="AZ32" s="243"/>
      <c r="BA32" s="243"/>
      <c r="BB32" s="243"/>
      <c r="BC32" s="243"/>
      <c r="BD32" s="243"/>
      <c r="BE32" s="243"/>
      <c r="BF32" s="243"/>
      <c r="BG32" s="243">
        <f>IF(AW32="","",AM32+AW32)</f>
        <v>0</v>
      </c>
      <c r="BH32" s="243"/>
      <c r="BI32" s="243"/>
      <c r="BJ32" s="243"/>
      <c r="BK32" s="243"/>
      <c r="BL32" s="243"/>
      <c r="BM32" s="243"/>
      <c r="BN32" s="243"/>
      <c r="BO32" s="243"/>
      <c r="BP32" s="244"/>
      <c r="BQ32" s="11"/>
    </row>
    <row r="33" spans="1:73" s="10" customFormat="1" ht="10.5" customHeight="1">
      <c r="A33" s="241"/>
      <c r="B33" s="242"/>
      <c r="C33" s="242"/>
      <c r="D33" s="242"/>
      <c r="E33" s="242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6"/>
      <c r="AC33" s="246"/>
      <c r="AD33" s="246"/>
      <c r="AE33" s="246"/>
      <c r="AF33" s="246"/>
      <c r="AG33" s="247"/>
      <c r="AH33" s="247"/>
      <c r="AI33" s="247"/>
      <c r="AJ33" s="247"/>
      <c r="AK33" s="247"/>
      <c r="AL33" s="247"/>
      <c r="AM33" s="251"/>
      <c r="AN33" s="252"/>
      <c r="AO33" s="252"/>
      <c r="AP33" s="252"/>
      <c r="AQ33" s="252"/>
      <c r="AR33" s="252"/>
      <c r="AS33" s="252"/>
      <c r="AT33" s="252"/>
      <c r="AU33" s="252"/>
      <c r="AV33" s="25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4"/>
      <c r="BQ33" s="11"/>
    </row>
    <row r="34" spans="1:73" s="10" customFormat="1" ht="10.5" customHeight="1">
      <c r="A34" s="239"/>
      <c r="B34" s="240"/>
      <c r="C34" s="240"/>
      <c r="D34" s="240"/>
      <c r="E34" s="240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6"/>
      <c r="AC34" s="246"/>
      <c r="AD34" s="246"/>
      <c r="AE34" s="246"/>
      <c r="AF34" s="246"/>
      <c r="AG34" s="247"/>
      <c r="AH34" s="247"/>
      <c r="AI34" s="247"/>
      <c r="AJ34" s="247"/>
      <c r="AK34" s="247"/>
      <c r="AL34" s="247"/>
      <c r="AM34" s="248">
        <f>W34*AB34</f>
        <v>0</v>
      </c>
      <c r="AN34" s="249"/>
      <c r="AO34" s="249"/>
      <c r="AP34" s="249"/>
      <c r="AQ34" s="249"/>
      <c r="AR34" s="249"/>
      <c r="AS34" s="249"/>
      <c r="AT34" s="249"/>
      <c r="AU34" s="249"/>
      <c r="AV34" s="250"/>
      <c r="AW34" s="243">
        <f>IF(AM34="","",IF(AND(AG34="",AM34&gt;0),"税率入力",IF(AND(AG34="　",AM34&gt;0),"税率入力",ROUNDDOWN(AM34*BR63,0))))</f>
        <v>0</v>
      </c>
      <c r="AX34" s="243"/>
      <c r="AY34" s="243"/>
      <c r="AZ34" s="243"/>
      <c r="BA34" s="243"/>
      <c r="BB34" s="243"/>
      <c r="BC34" s="243"/>
      <c r="BD34" s="243"/>
      <c r="BE34" s="243"/>
      <c r="BF34" s="243"/>
      <c r="BG34" s="243">
        <f>IF(AW34="","",AM34+AW34)</f>
        <v>0</v>
      </c>
      <c r="BH34" s="243"/>
      <c r="BI34" s="243"/>
      <c r="BJ34" s="243"/>
      <c r="BK34" s="243"/>
      <c r="BL34" s="243"/>
      <c r="BM34" s="243"/>
      <c r="BN34" s="243"/>
      <c r="BO34" s="243"/>
      <c r="BP34" s="244"/>
      <c r="BQ34" s="11"/>
    </row>
    <row r="35" spans="1:73" s="10" customFormat="1" ht="10.5" customHeight="1">
      <c r="A35" s="241"/>
      <c r="B35" s="242"/>
      <c r="C35" s="242"/>
      <c r="D35" s="242"/>
      <c r="E35" s="242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6"/>
      <c r="AC35" s="246"/>
      <c r="AD35" s="246"/>
      <c r="AE35" s="246"/>
      <c r="AF35" s="246"/>
      <c r="AG35" s="247"/>
      <c r="AH35" s="247"/>
      <c r="AI35" s="247"/>
      <c r="AJ35" s="247"/>
      <c r="AK35" s="247"/>
      <c r="AL35" s="247"/>
      <c r="AM35" s="251"/>
      <c r="AN35" s="252"/>
      <c r="AO35" s="252"/>
      <c r="AP35" s="252"/>
      <c r="AQ35" s="252"/>
      <c r="AR35" s="252"/>
      <c r="AS35" s="252"/>
      <c r="AT35" s="252"/>
      <c r="AU35" s="252"/>
      <c r="AV35" s="25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4"/>
      <c r="BQ35" s="11"/>
    </row>
    <row r="36" spans="1:73" s="10" customFormat="1" ht="10.5" customHeight="1">
      <c r="A36" s="239"/>
      <c r="B36" s="240"/>
      <c r="C36" s="240"/>
      <c r="D36" s="240"/>
      <c r="E36" s="240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6"/>
      <c r="AC36" s="246"/>
      <c r="AD36" s="246"/>
      <c r="AE36" s="246"/>
      <c r="AF36" s="246"/>
      <c r="AG36" s="247"/>
      <c r="AH36" s="247"/>
      <c r="AI36" s="247"/>
      <c r="AJ36" s="247"/>
      <c r="AK36" s="247"/>
      <c r="AL36" s="247"/>
      <c r="AM36" s="248">
        <f>W36*AB36</f>
        <v>0</v>
      </c>
      <c r="AN36" s="249"/>
      <c r="AO36" s="249"/>
      <c r="AP36" s="249"/>
      <c r="AQ36" s="249"/>
      <c r="AR36" s="249"/>
      <c r="AS36" s="249"/>
      <c r="AT36" s="249"/>
      <c r="AU36" s="249"/>
      <c r="AV36" s="250"/>
      <c r="AW36" s="243">
        <f>IF(AM36="","",IF(AND(AG36="",AM36&gt;0),"税率入力",IF(AND(AG36="　",AM36&gt;0),"税率入力",ROUNDDOWN(AM36*BR64,0))))</f>
        <v>0</v>
      </c>
      <c r="AX36" s="243"/>
      <c r="AY36" s="243"/>
      <c r="AZ36" s="243"/>
      <c r="BA36" s="243"/>
      <c r="BB36" s="243"/>
      <c r="BC36" s="243"/>
      <c r="BD36" s="243"/>
      <c r="BE36" s="243"/>
      <c r="BF36" s="243"/>
      <c r="BG36" s="243">
        <f>IF(AW36="","",AM36+AW36)</f>
        <v>0</v>
      </c>
      <c r="BH36" s="243"/>
      <c r="BI36" s="243"/>
      <c r="BJ36" s="243"/>
      <c r="BK36" s="243"/>
      <c r="BL36" s="243"/>
      <c r="BM36" s="243"/>
      <c r="BN36" s="243"/>
      <c r="BO36" s="243"/>
      <c r="BP36" s="244"/>
      <c r="BQ36" s="11"/>
    </row>
    <row r="37" spans="1:73" s="10" customFormat="1" ht="10.5" customHeight="1">
      <c r="A37" s="241"/>
      <c r="B37" s="242"/>
      <c r="C37" s="242"/>
      <c r="D37" s="242"/>
      <c r="E37" s="242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6"/>
      <c r="AC37" s="246"/>
      <c r="AD37" s="246"/>
      <c r="AE37" s="246"/>
      <c r="AF37" s="246"/>
      <c r="AG37" s="247"/>
      <c r="AH37" s="247"/>
      <c r="AI37" s="247"/>
      <c r="AJ37" s="247"/>
      <c r="AK37" s="247"/>
      <c r="AL37" s="247"/>
      <c r="AM37" s="251"/>
      <c r="AN37" s="252"/>
      <c r="AO37" s="252"/>
      <c r="AP37" s="252"/>
      <c r="AQ37" s="252"/>
      <c r="AR37" s="252"/>
      <c r="AS37" s="252"/>
      <c r="AT37" s="252"/>
      <c r="AU37" s="252"/>
      <c r="AV37" s="25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11"/>
    </row>
    <row r="38" spans="1:73" s="10" customFormat="1" ht="10.5" customHeight="1">
      <c r="A38" s="254" t="s">
        <v>65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6"/>
      <c r="AM38" s="243">
        <f>SUM(AM22:AV37)</f>
        <v>0</v>
      </c>
      <c r="AN38" s="243"/>
      <c r="AO38" s="243"/>
      <c r="AP38" s="243"/>
      <c r="AQ38" s="243"/>
      <c r="AR38" s="243"/>
      <c r="AS38" s="243"/>
      <c r="AT38" s="243"/>
      <c r="AU38" s="243"/>
      <c r="AV38" s="243"/>
      <c r="AW38" s="243">
        <f>SUM(AW22:BF37)</f>
        <v>0</v>
      </c>
      <c r="AX38" s="243"/>
      <c r="AY38" s="243"/>
      <c r="AZ38" s="243"/>
      <c r="BA38" s="243"/>
      <c r="BB38" s="243"/>
      <c r="BC38" s="243"/>
      <c r="BD38" s="243"/>
      <c r="BE38" s="243"/>
      <c r="BF38" s="243"/>
      <c r="BG38" s="243">
        <f>SUM(BG22:BP37)</f>
        <v>0</v>
      </c>
      <c r="BH38" s="243"/>
      <c r="BI38" s="243"/>
      <c r="BJ38" s="243"/>
      <c r="BK38" s="243"/>
      <c r="BL38" s="243"/>
      <c r="BM38" s="243"/>
      <c r="BN38" s="243"/>
      <c r="BO38" s="243"/>
      <c r="BP38" s="244"/>
      <c r="BQ38" s="11"/>
    </row>
    <row r="39" spans="1:73" s="10" customFormat="1" ht="10.5" customHeight="1" thickBo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25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11"/>
      <c r="BR39" s="11"/>
      <c r="BS39" s="11"/>
    </row>
    <row r="40" spans="1:73" s="10" customFormat="1" ht="10.5" customHeight="1" thickTop="1">
      <c r="A40" s="263" t="s">
        <v>66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5" t="s">
        <v>67</v>
      </c>
      <c r="AH40" s="264"/>
      <c r="AI40" s="264"/>
      <c r="AJ40" s="264"/>
      <c r="AK40" s="264"/>
      <c r="AL40" s="266"/>
      <c r="AM40" s="259" t="s">
        <v>68</v>
      </c>
      <c r="AN40" s="259"/>
      <c r="AO40" s="259"/>
      <c r="AP40" s="259"/>
      <c r="AQ40" s="259"/>
      <c r="AR40" s="259"/>
      <c r="AS40" s="259"/>
      <c r="AT40" s="259"/>
      <c r="AU40" s="259"/>
      <c r="AV40" s="259"/>
      <c r="AW40" s="259" t="s">
        <v>69</v>
      </c>
      <c r="AX40" s="259"/>
      <c r="AY40" s="259"/>
      <c r="AZ40" s="259"/>
      <c r="BA40" s="259"/>
      <c r="BB40" s="259"/>
      <c r="BC40" s="259"/>
      <c r="BD40" s="259"/>
      <c r="BE40" s="259"/>
      <c r="BF40" s="259"/>
      <c r="BG40" s="259" t="s">
        <v>70</v>
      </c>
      <c r="BH40" s="259"/>
      <c r="BI40" s="259"/>
      <c r="BJ40" s="259"/>
      <c r="BK40" s="259"/>
      <c r="BL40" s="259"/>
      <c r="BM40" s="259"/>
      <c r="BN40" s="259"/>
      <c r="BO40" s="259"/>
      <c r="BP40" s="260"/>
      <c r="BQ40" s="11"/>
      <c r="BR40" s="11"/>
      <c r="BS40" s="11"/>
    </row>
    <row r="41" spans="1:73" s="10" customFormat="1" ht="10.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37"/>
      <c r="AH41" s="217"/>
      <c r="AI41" s="217"/>
      <c r="AJ41" s="217"/>
      <c r="AK41" s="217"/>
      <c r="AL41" s="238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  <c r="BQ41" s="11"/>
      <c r="BR41" s="11"/>
      <c r="BS41" s="11"/>
    </row>
    <row r="42" spans="1:73" s="10" customFormat="1" ht="10.5" customHeight="1">
      <c r="A42" s="261" t="str">
        <f>IF(AG42="","",CONCATENATE(AG42," 対象"))</f>
        <v/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7" t="str">
        <f>IF(AND(NOT(AG40="10%"),COUNTIF(AG22:AL37,"10%")&gt;=1),"10%",IF(AND(NOT(AG40="8%(旧税)"),COUNTIF(AG22:AL37,"8%(旧税)")&gt;=1),"8%(旧税)",IF(AND(NOT(AG40="8%(軽減)"),COUNTIF(AG22:AL37,"8%(軽減)")&gt;=1),"8%(軽減)",IF(AND(NOT(AG40="不/非課税"),COUNTIF(AG22:AL37,"不/非課税")&gt;=1),"不/非課税",""))))</f>
        <v/>
      </c>
      <c r="AH42" s="267"/>
      <c r="AI42" s="267"/>
      <c r="AJ42" s="267"/>
      <c r="AK42" s="267"/>
      <c r="AL42" s="267"/>
      <c r="AM42" s="243" t="str">
        <f>IF(AG42="","",SUMIF(AG22:AL37,AG42,AM22:AV37))</f>
        <v/>
      </c>
      <c r="AN42" s="243"/>
      <c r="AO42" s="243"/>
      <c r="AP42" s="243"/>
      <c r="AQ42" s="243"/>
      <c r="AR42" s="243"/>
      <c r="AS42" s="243"/>
      <c r="AT42" s="243"/>
      <c r="AU42" s="243"/>
      <c r="AV42" s="243"/>
      <c r="AW42" s="243" t="str">
        <f>IF(AG42="","",IF(AG42="不/非課税",0,IF(AND(AG42="10%",BR68="切捨て"),ROUNDDOWN(AM42*0.1,0),IF(AND(AG42="10%",BR68="切上げ"),ROUNDUP(AM42*0.1,0),IF(AND(AG42="10%",BR68="四捨五入"),ROUND(AM42*0.1,0),IF(AND(AG42="8%(軽減)",BR68="切捨て"),ROUNDDOWN(AM42*0.08,0),IF(AND(AG42="8%(軽減)",BR68="切上げ"),ROUNDUP(AM42*0.08,0),IF(AND(AG42="8%(軽減)",BR68="四捨五入"),ROUND(AM42*0.08,0),IF(AND(AG42="8%(旧税)",BR68="切捨て"),ROUND(AM42*0.08,0),IF(AND(AG42="8%(旧税)",BR68="切上げ"),ROUND(AM42*0.08,0),IF(AND(AG42="8%(旧税)",BR68="四捨五入"),ROUND(AM42*0.08,0),0)))))))))))</f>
        <v/>
      </c>
      <c r="AX42" s="243"/>
      <c r="AY42" s="243"/>
      <c r="AZ42" s="243"/>
      <c r="BA42" s="243"/>
      <c r="BB42" s="243"/>
      <c r="BC42" s="243"/>
      <c r="BD42" s="243"/>
      <c r="BE42" s="243"/>
      <c r="BF42" s="243"/>
      <c r="BG42" s="243" t="str">
        <f>IF(AM42="","",AM42+AW42)</f>
        <v/>
      </c>
      <c r="BH42" s="243"/>
      <c r="BI42" s="243"/>
      <c r="BJ42" s="243"/>
      <c r="BK42" s="243"/>
      <c r="BL42" s="243"/>
      <c r="BM42" s="243"/>
      <c r="BN42" s="243"/>
      <c r="BO42" s="243"/>
      <c r="BP42" s="244"/>
      <c r="BQ42" s="11"/>
      <c r="BR42" s="11"/>
      <c r="BS42" s="11"/>
      <c r="BT42" s="11"/>
      <c r="BU42" s="11"/>
    </row>
    <row r="43" spans="1:73" s="10" customFormat="1" ht="10.5" customHeight="1">
      <c r="A43" s="261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7"/>
      <c r="AH43" s="267"/>
      <c r="AI43" s="267"/>
      <c r="AJ43" s="267"/>
      <c r="AK43" s="267"/>
      <c r="AL43" s="26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8"/>
      <c r="BQ43" s="11"/>
      <c r="BR43" s="11"/>
      <c r="BS43" s="11"/>
      <c r="BT43" s="11"/>
      <c r="BU43" s="11"/>
    </row>
    <row r="44" spans="1:73" s="10" customFormat="1" ht="10.5" customHeight="1">
      <c r="A44" s="268" t="str">
        <f>IF(AG44="","",CONCATENATE(AG44," 対象"))</f>
        <v/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7" t="str">
        <f>IF(AND(NOT(AG42="10%"),COUNTIF(AG22:AL37,"10%")&gt;=1),"10%",IF(AND(NOT(AG42="8%(旧税)"),COUNTIF(AG22:AL37,"8%(旧税)")&gt;=1),"8%(旧税)",IF(AND(NOT(AG42="8%(軽減)"),COUNTIF(AG22:AL37,"8%(軽減)")&gt;=1),"8%(軽減)",IF(AND(NOT(AG42="不/非課税"),COUNTIF(AG22:AL37,"不/非課税")&gt;=1),"不/非課税",""))))</f>
        <v/>
      </c>
      <c r="AH44" s="267"/>
      <c r="AI44" s="267"/>
      <c r="AJ44" s="267"/>
      <c r="AK44" s="267"/>
      <c r="AL44" s="267"/>
      <c r="AM44" s="243" t="str">
        <f>IF(AG44="","",SUMIF(AG22:AL37,AG44,AM22:AV37))</f>
        <v/>
      </c>
      <c r="AN44" s="243"/>
      <c r="AO44" s="243"/>
      <c r="AP44" s="243"/>
      <c r="AQ44" s="243"/>
      <c r="AR44" s="243"/>
      <c r="AS44" s="243"/>
      <c r="AT44" s="243"/>
      <c r="AU44" s="243"/>
      <c r="AV44" s="243"/>
      <c r="AW44" s="243" t="str">
        <f>IF(AG44="","",IF(AG44="不/非課税",0,IF(AND(AG44="10%",BR68="切捨て"),ROUNDDOWN(AM44*0.1,0),IF(AND(AG44="10%",BR68="切上げ"),ROUNDUP(AM44*0.1,0),IF(AND(AG44="10%",BR68="四捨五入"),ROUND(AM44*0.1,0),IF(AND(AG44="8%(軽減)",BR68="切捨て"),ROUNDDOWN(AM44*0.08,0),IF(AND(AG44="8%(軽減)",BR68="切上げ"),ROUNDUP(AM44*0.08,0),IF(AND(AG44="8%(軽減)",BR68="四捨五入"),ROUND(AM44*0.08,0),IF(AND(AG44="8%(旧税)",BR68="切捨て"),ROUND(AM44*0.08,0),IF(AND(AG44="8%(旧税)",BR68="切上げ"),ROUND(AM44*0.08,0),IF(AND(AG44="8%(旧税)",BR68="四捨五入"),ROUND(AM44*0.08,0),0)))))))))))</f>
        <v/>
      </c>
      <c r="AX44" s="243"/>
      <c r="AY44" s="243"/>
      <c r="AZ44" s="243"/>
      <c r="BA44" s="243"/>
      <c r="BB44" s="243"/>
      <c r="BC44" s="243"/>
      <c r="BD44" s="243"/>
      <c r="BE44" s="243"/>
      <c r="BF44" s="243"/>
      <c r="BG44" s="243" t="str">
        <f>IF(AM44="","",AM44+AW44)</f>
        <v/>
      </c>
      <c r="BH44" s="243"/>
      <c r="BI44" s="243"/>
      <c r="BJ44" s="243"/>
      <c r="BK44" s="243"/>
      <c r="BL44" s="243"/>
      <c r="BM44" s="243"/>
      <c r="BN44" s="243"/>
      <c r="BO44" s="243"/>
      <c r="BP44" s="244"/>
      <c r="BQ44" s="11"/>
      <c r="BR44" s="11"/>
      <c r="BS44" s="11"/>
      <c r="BT44" s="11"/>
      <c r="BU44" s="11"/>
    </row>
    <row r="45" spans="1:73" s="10" customFormat="1" ht="10.5" customHeight="1" thickBot="1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85"/>
      <c r="AH45" s="285"/>
      <c r="AI45" s="285"/>
      <c r="AJ45" s="285"/>
      <c r="AK45" s="285"/>
      <c r="AL45" s="285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8"/>
      <c r="BQ45" s="11"/>
      <c r="BR45" s="11"/>
      <c r="BS45" s="11"/>
      <c r="BT45" s="11"/>
      <c r="BU45" s="11"/>
    </row>
    <row r="46" spans="1:73" s="10" customFormat="1" ht="10.5" customHeight="1" thickTop="1">
      <c r="A46" s="263" t="s">
        <v>71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15"/>
      <c r="AH46" s="215"/>
      <c r="AI46" s="215"/>
      <c r="AJ46" s="215"/>
      <c r="AK46" s="215"/>
      <c r="AL46" s="225"/>
      <c r="AM46" s="259" t="s">
        <v>72</v>
      </c>
      <c r="AN46" s="259"/>
      <c r="AO46" s="259"/>
      <c r="AP46" s="259"/>
      <c r="AQ46" s="259"/>
      <c r="AR46" s="259"/>
      <c r="AS46" s="259"/>
      <c r="AT46" s="259"/>
      <c r="AU46" s="259"/>
      <c r="AV46" s="259"/>
      <c r="AW46" s="259" t="s">
        <v>73</v>
      </c>
      <c r="AX46" s="259"/>
      <c r="AY46" s="259"/>
      <c r="AZ46" s="259"/>
      <c r="BA46" s="259"/>
      <c r="BB46" s="259"/>
      <c r="BC46" s="259"/>
      <c r="BD46" s="259"/>
      <c r="BE46" s="259"/>
      <c r="BF46" s="259"/>
      <c r="BG46" s="259" t="s">
        <v>74</v>
      </c>
      <c r="BH46" s="259"/>
      <c r="BI46" s="259"/>
      <c r="BJ46" s="259"/>
      <c r="BK46" s="259"/>
      <c r="BL46" s="259"/>
      <c r="BM46" s="259"/>
      <c r="BN46" s="259"/>
      <c r="BO46" s="259"/>
      <c r="BP46" s="260"/>
      <c r="BQ46" s="11"/>
      <c r="BR46" s="11"/>
      <c r="BS46" s="11"/>
      <c r="BT46" s="11"/>
      <c r="BU46" s="11"/>
    </row>
    <row r="47" spans="1:73" s="10" customFormat="1" ht="10.5" customHeight="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25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9"/>
      <c r="BQ47" s="11"/>
      <c r="BR47" s="11"/>
      <c r="BS47" s="11"/>
      <c r="BT47" s="11"/>
      <c r="BU47" s="11"/>
    </row>
    <row r="48" spans="1:73" s="10" customFormat="1" ht="10.5" customHeight="1">
      <c r="A48" s="214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25"/>
      <c r="AM48" s="248">
        <f>IF(BT67=3,"税率エラー",IF(AM38=SUM(AM42:AV45),SUM(AM42:AV45),"合計エラー"))</f>
        <v>0</v>
      </c>
      <c r="AN48" s="249"/>
      <c r="AO48" s="249"/>
      <c r="AP48" s="249"/>
      <c r="AQ48" s="249"/>
      <c r="AR48" s="249"/>
      <c r="AS48" s="249"/>
      <c r="AT48" s="249"/>
      <c r="AU48" s="249"/>
      <c r="AV48" s="250"/>
      <c r="AW48" s="248">
        <f>IF(BT67=3,"税率エラー",SUM(AW42:BF45))</f>
        <v>0</v>
      </c>
      <c r="AX48" s="249"/>
      <c r="AY48" s="249"/>
      <c r="AZ48" s="249"/>
      <c r="BA48" s="249"/>
      <c r="BB48" s="249"/>
      <c r="BC48" s="249"/>
      <c r="BD48" s="249"/>
      <c r="BE48" s="249"/>
      <c r="BF48" s="250"/>
      <c r="BG48" s="248">
        <f>IF(BT67=3,"税率error",SUM(BG42:BP45))</f>
        <v>0</v>
      </c>
      <c r="BH48" s="249"/>
      <c r="BI48" s="249"/>
      <c r="BJ48" s="249"/>
      <c r="BK48" s="249"/>
      <c r="BL48" s="249"/>
      <c r="BM48" s="249"/>
      <c r="BN48" s="249"/>
      <c r="BO48" s="249"/>
      <c r="BP48" s="283"/>
      <c r="BQ48" s="11"/>
      <c r="BR48" s="11"/>
      <c r="BS48" s="11"/>
      <c r="BT48" s="11"/>
      <c r="BU48" s="11"/>
    </row>
    <row r="49" spans="1:123" s="10" customFormat="1" ht="10.5" customHeight="1" thickBot="1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7"/>
      <c r="AM49" s="280"/>
      <c r="AN49" s="281"/>
      <c r="AO49" s="281"/>
      <c r="AP49" s="281"/>
      <c r="AQ49" s="281"/>
      <c r="AR49" s="281"/>
      <c r="AS49" s="281"/>
      <c r="AT49" s="281"/>
      <c r="AU49" s="281"/>
      <c r="AV49" s="282"/>
      <c r="AW49" s="280"/>
      <c r="AX49" s="281"/>
      <c r="AY49" s="281"/>
      <c r="AZ49" s="281"/>
      <c r="BA49" s="281"/>
      <c r="BB49" s="281"/>
      <c r="BC49" s="281"/>
      <c r="BD49" s="281"/>
      <c r="BE49" s="281"/>
      <c r="BF49" s="282"/>
      <c r="BG49" s="280"/>
      <c r="BH49" s="281"/>
      <c r="BI49" s="281"/>
      <c r="BJ49" s="281"/>
      <c r="BK49" s="281"/>
      <c r="BL49" s="281"/>
      <c r="BM49" s="281"/>
      <c r="BN49" s="281"/>
      <c r="BO49" s="281"/>
      <c r="BP49" s="284"/>
      <c r="BQ49" s="11"/>
      <c r="BR49" s="11"/>
      <c r="BS49" s="11"/>
      <c r="BT49" s="11"/>
      <c r="BU49" s="11"/>
    </row>
    <row r="50" spans="1:123" s="10" customFormat="1" ht="12" customHeight="1">
      <c r="A50" s="8" t="s">
        <v>87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Q50" s="11"/>
      <c r="BR50" s="11"/>
      <c r="BS50" s="11"/>
      <c r="BT50" s="11"/>
      <c r="BU50" s="11"/>
    </row>
    <row r="51" spans="1:123" s="10" customFormat="1" ht="12" customHeight="1">
      <c r="A51" s="8" t="s">
        <v>93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Q51" s="11"/>
      <c r="BR51" s="11"/>
      <c r="BS51" s="11"/>
      <c r="BT51" s="11"/>
      <c r="BU51" s="11"/>
      <c r="DF51" s="12"/>
      <c r="DG51" s="12"/>
      <c r="DH51" s="12"/>
      <c r="DI51" s="12"/>
      <c r="DJ51" s="12"/>
      <c r="DK51" s="12"/>
      <c r="DL51" s="12"/>
      <c r="DM51" s="13"/>
      <c r="DN51" s="12"/>
      <c r="DO51" s="12"/>
      <c r="DP51" s="12"/>
      <c r="DQ51" s="12"/>
      <c r="DR51" s="12"/>
      <c r="DS51" s="12"/>
    </row>
    <row r="52" spans="1:123" s="10" customFormat="1" ht="12" customHeight="1">
      <c r="A52" s="8" t="s">
        <v>91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F52" s="12"/>
      <c r="DG52" s="12"/>
      <c r="DH52" s="12"/>
      <c r="DI52" s="12"/>
      <c r="DJ52" s="12"/>
      <c r="DK52" s="12"/>
      <c r="DL52" s="12"/>
      <c r="DM52" s="13"/>
      <c r="DN52" s="12"/>
      <c r="DO52" s="12"/>
      <c r="DP52" s="12"/>
      <c r="DQ52" s="12"/>
      <c r="DR52" s="12"/>
      <c r="DS52" s="12"/>
    </row>
    <row r="53" spans="1:123" s="10" customFormat="1" ht="12" customHeight="1">
      <c r="A53" s="8" t="s">
        <v>88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 t="s">
        <v>37</v>
      </c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F53" s="12"/>
      <c r="DG53" s="12"/>
      <c r="DH53" s="12"/>
      <c r="DI53" s="12"/>
      <c r="DJ53" s="12"/>
      <c r="DK53" s="12"/>
      <c r="DL53" s="12"/>
    </row>
    <row r="54" spans="1:123" s="10" customFormat="1" ht="12" customHeight="1">
      <c r="A54" s="15" t="s">
        <v>38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3" s="10" customFormat="1" ht="22.5" customHeight="1" thickBo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</row>
    <row r="56" spans="1:123" s="10" customFormat="1" ht="22.5" customHeight="1" thickBot="1">
      <c r="A56" s="28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28"/>
      <c r="X56" s="11"/>
      <c r="Y56" s="11"/>
      <c r="Z56" s="28"/>
      <c r="AA56" s="11"/>
      <c r="AB56" s="11"/>
      <c r="AC56" s="11"/>
      <c r="AD56" s="11"/>
      <c r="AE56" s="28"/>
      <c r="AF56" s="11"/>
      <c r="AG56" s="11"/>
      <c r="AH56" s="11"/>
      <c r="AI56" s="11"/>
      <c r="AJ56" s="28"/>
      <c r="AK56" s="11"/>
      <c r="AL56" s="11"/>
      <c r="AM56" s="11"/>
      <c r="AN56" s="11"/>
      <c r="AO56" s="11"/>
      <c r="AP56" s="28"/>
      <c r="AQ56" s="28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30" t="s">
        <v>75</v>
      </c>
      <c r="BS56" s="272" t="s">
        <v>76</v>
      </c>
      <c r="BT56" s="273"/>
      <c r="BU56" s="274"/>
      <c r="BV56" s="31"/>
    </row>
    <row r="57" spans="1:123" s="10" customFormat="1" ht="22.5" customHeight="1">
      <c r="A57" s="28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32">
        <f>IF(AG22=10%,0.1,IF(OR(AG22="8%(軽減)",AG22="8%(旧税)"),0.08,0))</f>
        <v>0</v>
      </c>
      <c r="BS57" s="33" t="s">
        <v>77</v>
      </c>
      <c r="BT57" s="34" t="str">
        <f>IF(COUNTIF(AG22:AH37,BS57)=0,"",COUNTIF(AG22:AH37,BS57))</f>
        <v/>
      </c>
      <c r="BU57" s="35">
        <v>0.1</v>
      </c>
      <c r="BV57" s="31"/>
    </row>
    <row r="58" spans="1:123" s="10" customFormat="1" ht="22.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32">
        <f>IF(AG24=10%,0.1,IF(OR(AG24="8%(軽減)",AG24="8%(旧税)"),0.08,0))</f>
        <v>0</v>
      </c>
      <c r="BS58" s="37" t="s">
        <v>78</v>
      </c>
      <c r="BT58" s="34" t="str">
        <f>IF(COUNTIF(AG22:AH37,BS59)=0,"",COUNTIF(AG22:AH37,BS59))</f>
        <v/>
      </c>
      <c r="BU58" s="38">
        <v>0.08</v>
      </c>
      <c r="BV58" s="31"/>
    </row>
    <row r="59" spans="1:123" s="10" customFormat="1" ht="22.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32">
        <f>IF(AG26=10%,0.1,IF(OR(AG26="8%(軽減)",AG26="8%(旧税)"),0.08,0))</f>
        <v>0</v>
      </c>
      <c r="BS59" s="37" t="s">
        <v>79</v>
      </c>
      <c r="BT59" s="34" t="str">
        <f>IF(COUNTIF(AG22:AH37,BS58)=0,"",COUNTIF(AG22:AH37,BS58))</f>
        <v/>
      </c>
      <c r="BU59" s="38">
        <v>0.08</v>
      </c>
      <c r="BV59" s="31"/>
    </row>
    <row r="60" spans="1:123" s="10" customFormat="1" ht="22.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32">
        <f>IF(AG28=10%,0.1,IF(OR(AG28="8%(軽減)",AG28="8%(旧税)"),0.08,0))</f>
        <v>0</v>
      </c>
      <c r="BS60" s="37" t="s">
        <v>80</v>
      </c>
      <c r="BT60" s="34" t="str">
        <f>IF(COUNTIF(AG22:AH37,BS60)=0,"",COUNTIF(AG22:AH37,BS60))</f>
        <v/>
      </c>
      <c r="BU60" s="38">
        <v>0</v>
      </c>
      <c r="BV60" s="31"/>
    </row>
    <row r="61" spans="1:123" s="10" customFormat="1" ht="22.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32">
        <f>IF(AG30=10%,0.1,IF(OR(AG30="8%(軽減)",AG30="8%(旧税)"),0.08,0))</f>
        <v>0</v>
      </c>
      <c r="BS61" s="37" t="s">
        <v>80</v>
      </c>
      <c r="BT61" s="34" t="str">
        <f>IF(COUNTIF(AH38:AI38,BS61)=0,"",COUNTIF(AH38:AI38,BS61))</f>
        <v/>
      </c>
      <c r="BU61" s="38">
        <v>0</v>
      </c>
      <c r="BV61" s="31"/>
    </row>
    <row r="62" spans="1:123" s="10" customFormat="1" ht="22.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32">
        <f>IF(AG32=10%,0.1,IF(OR(AG32="8%(軽減)",AG32="8%(旧税)"),0.08,0))</f>
        <v>0</v>
      </c>
      <c r="BS62" s="37" t="s">
        <v>80</v>
      </c>
      <c r="BT62" s="34" t="str">
        <f>IF(COUNTIF(AH38:AI39,BS62)=0,"",COUNTIF(AH38:AI39,BS62))</f>
        <v/>
      </c>
      <c r="BU62" s="38">
        <v>0</v>
      </c>
      <c r="BV62" s="31"/>
    </row>
    <row r="63" spans="1:123" s="10" customFormat="1" ht="22.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32">
        <f>IF(AG34=10%,0.1,IF(OR(AG34="8%(軽減)",AG34="8%(旧税)"),0.08,0))</f>
        <v>0</v>
      </c>
      <c r="BS63" s="37" t="s">
        <v>80</v>
      </c>
      <c r="BT63" s="34" t="str">
        <f>IF(COUNTIF(AH38:AI40,BS63)=0,"",COUNTIF(AH38:AI40,BS63))</f>
        <v/>
      </c>
      <c r="BU63" s="38">
        <v>0</v>
      </c>
      <c r="BV63" s="31"/>
    </row>
    <row r="64" spans="1:123" s="10" customFormat="1" ht="22.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32">
        <f>IF(AG36=10%,0.1,IF(OR(AG36="8%(軽減)",AG36="8%(旧税)"),0.08,0))</f>
        <v>0</v>
      </c>
      <c r="BS64" s="37" t="s">
        <v>80</v>
      </c>
      <c r="BT64" s="34" t="str">
        <f>IF(COUNTIF(AH38:AI41,BS64)=0,"",COUNTIF(AH38:AI41,BS64))</f>
        <v/>
      </c>
      <c r="BU64" s="38">
        <v>0</v>
      </c>
      <c r="BV64" s="31"/>
    </row>
    <row r="65" spans="1:74" s="10" customFormat="1" ht="22.5" customHeight="1" thickBo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39"/>
      <c r="BS65" s="40" t="s">
        <v>81</v>
      </c>
      <c r="BT65" s="41">
        <f>COUNT(BT57:BT60)</f>
        <v>0</v>
      </c>
      <c r="BU65" s="42"/>
      <c r="BV65" s="31"/>
    </row>
    <row r="66" spans="1:74" s="10" customFormat="1" ht="22.5" customHeight="1" thickBo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43" t="s">
        <v>82</v>
      </c>
      <c r="BS66" s="44"/>
      <c r="BT66" s="45"/>
      <c r="BU66" s="45"/>
      <c r="BV66" s="31"/>
    </row>
    <row r="67" spans="1:74" s="10" customFormat="1" ht="22.5" customHeight="1" thickTop="1" thickBo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46" t="s">
        <v>83</v>
      </c>
      <c r="BS67" s="47" t="s">
        <v>84</v>
      </c>
      <c r="BT67" s="44"/>
      <c r="BU67" s="45"/>
      <c r="BV67" s="31"/>
    </row>
    <row r="68" spans="1:74" s="10" customFormat="1" ht="22.5" customHeight="1" thickTop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48" t="s">
        <v>85</v>
      </c>
      <c r="BS68" s="31" t="s">
        <v>86</v>
      </c>
      <c r="BT68" s="31"/>
      <c r="BU68" s="31"/>
      <c r="BV68" s="31"/>
    </row>
    <row r="69" spans="1:74" s="10" customFormat="1" ht="10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BR69" s="31"/>
      <c r="BS69" s="44"/>
      <c r="BT69" s="45"/>
      <c r="BU69" s="45"/>
      <c r="BV69" s="31"/>
    </row>
    <row r="70" spans="1:74" s="10" customFormat="1" ht="10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BR70" s="31"/>
      <c r="BS70" s="44"/>
      <c r="BT70" s="45"/>
      <c r="BU70" s="45"/>
      <c r="BV70" s="31"/>
    </row>
    <row r="71" spans="1:74" s="10" customFormat="1" ht="10.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R71" s="31"/>
      <c r="BS71" s="44"/>
      <c r="BT71" s="45"/>
      <c r="BU71" s="45"/>
      <c r="BV71" s="31"/>
    </row>
    <row r="72" spans="1:74" ht="10.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</row>
    <row r="73" spans="1:74" ht="10.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</row>
    <row r="74" spans="1:74" ht="10.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</row>
    <row r="75" spans="1:74" ht="10.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</row>
    <row r="76" spans="1:74" ht="10.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spans="1:74" ht="10.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</row>
    <row r="78" spans="1:74" ht="10.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</row>
    <row r="79" spans="1:74" ht="10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</row>
    <row r="80" spans="1:74" ht="10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</row>
    <row r="81" spans="1:38" ht="10.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</row>
    <row r="82" spans="1:38" ht="10.5" customHeight="1"/>
    <row r="83" spans="1:38" ht="10.5" customHeight="1"/>
    <row r="99" spans="1:43">
      <c r="A99" s="12" t="s">
        <v>39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2" t="s">
        <v>39</v>
      </c>
      <c r="X99" s="10"/>
      <c r="Y99" s="10"/>
      <c r="Z99" s="12" t="s">
        <v>39</v>
      </c>
      <c r="AA99" s="10"/>
      <c r="AB99" s="10"/>
      <c r="AC99" s="10"/>
      <c r="AD99" s="10"/>
      <c r="AE99" s="12" t="s">
        <v>39</v>
      </c>
      <c r="AF99" s="10"/>
      <c r="AG99" s="10"/>
      <c r="AH99" s="10"/>
      <c r="AI99" s="10"/>
      <c r="AJ99" s="12" t="s">
        <v>39</v>
      </c>
      <c r="AK99" s="10"/>
      <c r="AL99" s="10"/>
      <c r="AM99" s="10"/>
      <c r="AN99" s="10"/>
      <c r="AO99" s="10"/>
      <c r="AP99" s="12" t="s">
        <v>39</v>
      </c>
      <c r="AQ99" s="12" t="s">
        <v>39</v>
      </c>
    </row>
  </sheetData>
  <sheetProtection algorithmName="SHA-512" hashValue="dvUa8lRUtAuFafzh5ierjX7gRJZobXxwd7+AsCbM/8vouUcnF/QFSuSJzZaaGyegeSuGsYfhPJKFadccwUOWxg==" saltValue="m50qy69NsKLC+lmsZAQg8A==" spinCount="100000" sheet="1" selectLockedCells="1"/>
  <mergeCells count="162">
    <mergeCell ref="A44:AF45"/>
    <mergeCell ref="AM44:AV45"/>
    <mergeCell ref="AW44:BF45"/>
    <mergeCell ref="BG44:BP45"/>
    <mergeCell ref="BG53:BP54"/>
    <mergeCell ref="BS56:BU56"/>
    <mergeCell ref="A46:AL49"/>
    <mergeCell ref="AM46:AV47"/>
    <mergeCell ref="AW46:BF47"/>
    <mergeCell ref="BG46:BP47"/>
    <mergeCell ref="AM48:AV49"/>
    <mergeCell ref="AW48:BF49"/>
    <mergeCell ref="BG48:BP49"/>
    <mergeCell ref="AG44:AL45"/>
    <mergeCell ref="AM40:AV41"/>
    <mergeCell ref="AW40:BF41"/>
    <mergeCell ref="BG40:BP41"/>
    <mergeCell ref="A42:AF43"/>
    <mergeCell ref="AM42:AV43"/>
    <mergeCell ref="AW42:BF43"/>
    <mergeCell ref="BG42:BP43"/>
    <mergeCell ref="A40:AF41"/>
    <mergeCell ref="AG40:AL41"/>
    <mergeCell ref="AG42:AL43"/>
    <mergeCell ref="A36:E37"/>
    <mergeCell ref="AM36:AV37"/>
    <mergeCell ref="AW36:BF37"/>
    <mergeCell ref="BG36:BP37"/>
    <mergeCell ref="F36:Q37"/>
    <mergeCell ref="A38:AL39"/>
    <mergeCell ref="AM38:AV39"/>
    <mergeCell ref="AW38:BF39"/>
    <mergeCell ref="BG38:BP39"/>
    <mergeCell ref="W36:AA37"/>
    <mergeCell ref="R36:V37"/>
    <mergeCell ref="AB36:AF37"/>
    <mergeCell ref="AG36:AL37"/>
    <mergeCell ref="AM32:AV33"/>
    <mergeCell ref="AW32:BF33"/>
    <mergeCell ref="BG32:BP33"/>
    <mergeCell ref="A34:E35"/>
    <mergeCell ref="AM34:AV35"/>
    <mergeCell ref="A32:E33"/>
    <mergeCell ref="AW34:BF35"/>
    <mergeCell ref="BG34:BP35"/>
    <mergeCell ref="F32:Q33"/>
    <mergeCell ref="F34:Q35"/>
    <mergeCell ref="W32:AA33"/>
    <mergeCell ref="W34:AA35"/>
    <mergeCell ref="R32:V33"/>
    <mergeCell ref="R34:V35"/>
    <mergeCell ref="AB32:AF33"/>
    <mergeCell ref="AB34:AF35"/>
    <mergeCell ref="AG32:AL33"/>
    <mergeCell ref="AG34:AL35"/>
    <mergeCell ref="A28:E29"/>
    <mergeCell ref="AM28:AV29"/>
    <mergeCell ref="AW28:BF29"/>
    <mergeCell ref="BG28:BP29"/>
    <mergeCell ref="F28:Q29"/>
    <mergeCell ref="A30:E31"/>
    <mergeCell ref="AM30:AV31"/>
    <mergeCell ref="AW30:BF31"/>
    <mergeCell ref="BG30:BP31"/>
    <mergeCell ref="F30:Q31"/>
    <mergeCell ref="W28:AA29"/>
    <mergeCell ref="W30:AA31"/>
    <mergeCell ref="R28:V29"/>
    <mergeCell ref="R30:V31"/>
    <mergeCell ref="AB28:AF29"/>
    <mergeCell ref="AB30:AF31"/>
    <mergeCell ref="AG28:AL29"/>
    <mergeCell ref="AG30:AL31"/>
    <mergeCell ref="AM24:AV25"/>
    <mergeCell ref="AW24:BF25"/>
    <mergeCell ref="BG24:BP25"/>
    <mergeCell ref="A26:E27"/>
    <mergeCell ref="AM26:AV27"/>
    <mergeCell ref="A24:E25"/>
    <mergeCell ref="AW26:BF27"/>
    <mergeCell ref="BG26:BP27"/>
    <mergeCell ref="F24:Q25"/>
    <mergeCell ref="F26:Q27"/>
    <mergeCell ref="W24:AA25"/>
    <mergeCell ref="W26:AA27"/>
    <mergeCell ref="R24:V25"/>
    <mergeCell ref="R26:V27"/>
    <mergeCell ref="AB24:AF25"/>
    <mergeCell ref="AB26:AF27"/>
    <mergeCell ref="AG24:AL25"/>
    <mergeCell ref="AG26:AL27"/>
    <mergeCell ref="A22:E23"/>
    <mergeCell ref="AM22:AV23"/>
    <mergeCell ref="AW22:BF23"/>
    <mergeCell ref="BG22:BP23"/>
    <mergeCell ref="F22:Q23"/>
    <mergeCell ref="W22:AA23"/>
    <mergeCell ref="R22:V23"/>
    <mergeCell ref="AB22:AF23"/>
    <mergeCell ref="AG22:AL23"/>
    <mergeCell ref="AK17:AO17"/>
    <mergeCell ref="A18:E21"/>
    <mergeCell ref="AM18:BP19"/>
    <mergeCell ref="AM20:AV21"/>
    <mergeCell ref="AW20:BF21"/>
    <mergeCell ref="BG20:BP21"/>
    <mergeCell ref="F18:Q21"/>
    <mergeCell ref="W18:AA21"/>
    <mergeCell ref="R18:V21"/>
    <mergeCell ref="AB18:AF21"/>
    <mergeCell ref="AG18:AL21"/>
    <mergeCell ref="AW15:AZ16"/>
    <mergeCell ref="BA15:BD16"/>
    <mergeCell ref="BE15:BF16"/>
    <mergeCell ref="BG15:BJ16"/>
    <mergeCell ref="BK15:BL16"/>
    <mergeCell ref="BM15:BP16"/>
    <mergeCell ref="AW13:AZ14"/>
    <mergeCell ref="BA13:BD14"/>
    <mergeCell ref="BE13:BF14"/>
    <mergeCell ref="BG13:BJ14"/>
    <mergeCell ref="BK13:BL14"/>
    <mergeCell ref="BM13:BP14"/>
    <mergeCell ref="W13:AD15"/>
    <mergeCell ref="AE13:AG15"/>
    <mergeCell ref="AR13:AV16"/>
    <mergeCell ref="X16:AM16"/>
    <mergeCell ref="N13:N15"/>
    <mergeCell ref="O13:O15"/>
    <mergeCell ref="P13:P15"/>
    <mergeCell ref="Q13:Q15"/>
    <mergeCell ref="R13:R15"/>
    <mergeCell ref="S13:S15"/>
    <mergeCell ref="A13:F15"/>
    <mergeCell ref="G13:I15"/>
    <mergeCell ref="J13:J15"/>
    <mergeCell ref="K13:K15"/>
    <mergeCell ref="L13:L15"/>
    <mergeCell ref="M13:M15"/>
    <mergeCell ref="T13:T15"/>
    <mergeCell ref="U13:U15"/>
    <mergeCell ref="V13:V15"/>
    <mergeCell ref="BJ1:BK2"/>
    <mergeCell ref="BL1:BN2"/>
    <mergeCell ref="BO1:BP2"/>
    <mergeCell ref="AR4:AV5"/>
    <mergeCell ref="AW4:BF5"/>
    <mergeCell ref="A5:S6"/>
    <mergeCell ref="AR6:AV7"/>
    <mergeCell ref="AW6:BP7"/>
    <mergeCell ref="A7:S8"/>
    <mergeCell ref="W7:AO8"/>
    <mergeCell ref="A1:S4"/>
    <mergeCell ref="AB1:AO4"/>
    <mergeCell ref="AW1:BA2"/>
    <mergeCell ref="BB1:BD2"/>
    <mergeCell ref="BE1:BF2"/>
    <mergeCell ref="BG1:BI2"/>
    <mergeCell ref="AR8:AV12"/>
    <mergeCell ref="AW8:BP12"/>
    <mergeCell ref="A9:S11"/>
    <mergeCell ref="W9:AO11"/>
  </mergeCells>
  <phoneticPr fontId="3"/>
  <dataValidations count="2">
    <dataValidation type="list" allowBlank="1" showInputMessage="1" showErrorMessage="1" sqref="AG24 AG22 AG26 AG28 AG30 AG32 AG34 AG36" xr:uid="{AA7D860D-AD75-47A9-BB06-5687DF979E79}">
      <formula1>"　,10%,8%(旧税),8%(軽減),不/非課税"</formula1>
    </dataValidation>
    <dataValidation type="list" allowBlank="1" showInputMessage="1" showErrorMessage="1" promptTitle="消費税の端数処理方法の選択" prompt="端数処理方法はセル右端のプルダウン「▽」より選択してください" sqref="BR68" xr:uid="{FB98076A-E71F-4183-A844-1E412FE493F0}">
      <formula1>"切捨て,切上げ,四捨五入"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D30DD-19B8-41A4-B3AD-E51C63DA124D}">
  <dimension ref="A1:DU100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2" width="2.25" style="2" customWidth="1"/>
    <col min="3" max="10" width="2.125" style="2" customWidth="1"/>
    <col min="11" max="13" width="2.25" style="2" customWidth="1"/>
    <col min="14" max="24" width="2.125" style="2" customWidth="1"/>
    <col min="25" max="26" width="2.25" style="2" customWidth="1"/>
    <col min="27" max="68" width="2.125" style="2" customWidth="1"/>
    <col min="69" max="69" width="9" style="10"/>
    <col min="70" max="125" width="2.5" style="10" customWidth="1"/>
    <col min="126" max="141" width="2.5" customWidth="1"/>
  </cols>
  <sheetData>
    <row r="1" spans="1:71" s="2" customFormat="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84" t="s">
        <v>0</v>
      </c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6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</row>
    <row r="2" spans="1:71" s="2" customFormat="1" ht="10.5" customHeight="1" thickBot="1"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87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9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</row>
    <row r="3" spans="1:71" s="2" customFormat="1" ht="10.5" customHeight="1">
      <c r="N3" s="1"/>
      <c r="Y3" s="87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9"/>
      <c r="BR3" s="3"/>
      <c r="BS3" s="3"/>
    </row>
    <row r="4" spans="1:71" s="2" customFormat="1" ht="10.5" customHeight="1" thickBot="1">
      <c r="N4" s="1"/>
      <c r="Y4" s="90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2"/>
      <c r="BR4" s="3"/>
      <c r="BS4" s="3"/>
    </row>
    <row r="5" spans="1:71" s="2" customFormat="1" ht="9" customHeight="1"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1"/>
      <c r="AQ5" s="5"/>
      <c r="BR5" s="3"/>
      <c r="BS5" s="3"/>
    </row>
    <row r="6" spans="1:71" s="2" customFormat="1" ht="9" customHeight="1"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1"/>
      <c r="AQ6" s="5"/>
      <c r="BR6" s="3"/>
      <c r="BS6" s="3"/>
    </row>
    <row r="7" spans="1:71" s="2" customFormat="1" ht="9" customHeight="1" thickBot="1"/>
    <row r="8" spans="1:71" s="2" customFormat="1" ht="10.5" customHeight="1">
      <c r="AA8" s="73" t="s">
        <v>8</v>
      </c>
      <c r="AB8" s="74"/>
      <c r="AC8" s="74"/>
      <c r="AD8" s="74"/>
      <c r="AE8" s="74"/>
      <c r="AF8" s="74"/>
      <c r="AG8" s="79">
        <f>'6月（振込先等）'!AG8:BP11</f>
        <v>0</v>
      </c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80"/>
    </row>
    <row r="9" spans="1:71" s="2" customFormat="1" ht="10.5" customHeight="1">
      <c r="AA9" s="75"/>
      <c r="AB9" s="76"/>
      <c r="AC9" s="76"/>
      <c r="AD9" s="76"/>
      <c r="AE9" s="76"/>
      <c r="AF9" s="76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2"/>
    </row>
    <row r="10" spans="1:71" s="2" customFormat="1" ht="10.5" customHeight="1">
      <c r="AA10" s="77"/>
      <c r="AB10" s="78"/>
      <c r="AC10" s="78"/>
      <c r="AD10" s="78"/>
      <c r="AE10" s="78"/>
      <c r="AF10" s="78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1"/>
    </row>
    <row r="11" spans="1:71" s="2" customFormat="1" ht="10.5" customHeight="1">
      <c r="C11" s="97" t="s">
        <v>9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AA11" s="77"/>
      <c r="AB11" s="78"/>
      <c r="AC11" s="78"/>
      <c r="AD11" s="78"/>
      <c r="AE11" s="78"/>
      <c r="AF11" s="78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1"/>
    </row>
    <row r="12" spans="1:71" s="2" customFormat="1" ht="10.5" customHeight="1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AA12" s="98" t="s">
        <v>10</v>
      </c>
      <c r="AB12" s="52"/>
      <c r="AC12" s="52"/>
      <c r="AD12" s="52"/>
      <c r="AE12" s="52"/>
      <c r="AF12" s="52"/>
      <c r="AG12" s="60">
        <f>'6月（振込先等）'!AG12:AI15</f>
        <v>0</v>
      </c>
      <c r="AH12" s="60"/>
      <c r="AI12" s="60"/>
      <c r="AJ12" s="83" t="s">
        <v>11</v>
      </c>
      <c r="AK12" s="83"/>
      <c r="AL12" s="83"/>
      <c r="AM12" s="60">
        <f>'6月（振込先等）'!AM12:AO15</f>
        <v>0</v>
      </c>
      <c r="AN12" s="60"/>
      <c r="AO12" s="60"/>
      <c r="AP12" s="83" t="s">
        <v>11</v>
      </c>
      <c r="AQ12" s="83"/>
      <c r="AR12" s="83"/>
      <c r="AS12" s="60">
        <f>'6月（振込先等）'!AS12:AU15</f>
        <v>0</v>
      </c>
      <c r="AT12" s="60"/>
      <c r="AU12" s="60"/>
      <c r="AV12" s="52" t="s">
        <v>12</v>
      </c>
      <c r="AW12" s="52"/>
      <c r="AX12" s="52"/>
      <c r="AY12" s="52"/>
      <c r="AZ12" s="52"/>
      <c r="BA12" s="52"/>
      <c r="BB12" s="60">
        <f>'6月（振込先等）'!BB12:BD15</f>
        <v>0</v>
      </c>
      <c r="BC12" s="60"/>
      <c r="BD12" s="60"/>
      <c r="BE12" s="83" t="s">
        <v>11</v>
      </c>
      <c r="BF12" s="83"/>
      <c r="BG12" s="83"/>
      <c r="BH12" s="60">
        <f>'6月（振込先等）'!BH12:BJ15</f>
        <v>0</v>
      </c>
      <c r="BI12" s="60"/>
      <c r="BJ12" s="60"/>
      <c r="BK12" s="83" t="s">
        <v>11</v>
      </c>
      <c r="BL12" s="83"/>
      <c r="BM12" s="83"/>
      <c r="BN12" s="60">
        <f>'6月（振込先等）'!BN12:BP15</f>
        <v>0</v>
      </c>
      <c r="BO12" s="60"/>
      <c r="BP12" s="60"/>
    </row>
    <row r="13" spans="1:71" s="2" customFormat="1" ht="10.5" customHeight="1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AA13" s="98"/>
      <c r="AB13" s="52"/>
      <c r="AC13" s="52"/>
      <c r="AD13" s="52"/>
      <c r="AE13" s="52"/>
      <c r="AF13" s="52"/>
      <c r="AG13" s="60"/>
      <c r="AH13" s="60"/>
      <c r="AI13" s="60"/>
      <c r="AJ13" s="83"/>
      <c r="AK13" s="83"/>
      <c r="AL13" s="83"/>
      <c r="AM13" s="60"/>
      <c r="AN13" s="60"/>
      <c r="AO13" s="60"/>
      <c r="AP13" s="83"/>
      <c r="AQ13" s="83"/>
      <c r="AR13" s="83"/>
      <c r="AS13" s="60"/>
      <c r="AT13" s="60"/>
      <c r="AU13" s="60"/>
      <c r="AV13" s="52"/>
      <c r="AW13" s="52"/>
      <c r="AX13" s="52"/>
      <c r="AY13" s="52"/>
      <c r="AZ13" s="52"/>
      <c r="BA13" s="52"/>
      <c r="BB13" s="60"/>
      <c r="BC13" s="60"/>
      <c r="BD13" s="60"/>
      <c r="BE13" s="83"/>
      <c r="BF13" s="83"/>
      <c r="BG13" s="83"/>
      <c r="BH13" s="60"/>
      <c r="BI13" s="60"/>
      <c r="BJ13" s="60"/>
      <c r="BK13" s="83"/>
      <c r="BL13" s="83"/>
      <c r="BM13" s="83"/>
      <c r="BN13" s="60"/>
      <c r="BO13" s="60"/>
      <c r="BP13" s="60"/>
    </row>
    <row r="14" spans="1:71" s="2" customFormat="1" ht="10.5" customHeight="1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AA14" s="98"/>
      <c r="AB14" s="52"/>
      <c r="AC14" s="52"/>
      <c r="AD14" s="52"/>
      <c r="AE14" s="52"/>
      <c r="AF14" s="52"/>
      <c r="AG14" s="60"/>
      <c r="AH14" s="60"/>
      <c r="AI14" s="60"/>
      <c r="AJ14" s="83"/>
      <c r="AK14" s="83"/>
      <c r="AL14" s="83"/>
      <c r="AM14" s="60"/>
      <c r="AN14" s="60"/>
      <c r="AO14" s="60"/>
      <c r="AP14" s="83"/>
      <c r="AQ14" s="83"/>
      <c r="AR14" s="83"/>
      <c r="AS14" s="60"/>
      <c r="AT14" s="60"/>
      <c r="AU14" s="60"/>
      <c r="AV14" s="52"/>
      <c r="AW14" s="52"/>
      <c r="AX14" s="52"/>
      <c r="AY14" s="52"/>
      <c r="AZ14" s="52"/>
      <c r="BA14" s="52"/>
      <c r="BB14" s="60"/>
      <c r="BC14" s="60"/>
      <c r="BD14" s="60"/>
      <c r="BE14" s="83"/>
      <c r="BF14" s="83"/>
      <c r="BG14" s="83"/>
      <c r="BH14" s="60"/>
      <c r="BI14" s="60"/>
      <c r="BJ14" s="60"/>
      <c r="BK14" s="83"/>
      <c r="BL14" s="83"/>
      <c r="BM14" s="83"/>
      <c r="BN14" s="60"/>
      <c r="BO14" s="60"/>
      <c r="BP14" s="60"/>
    </row>
    <row r="15" spans="1:71" s="2" customFormat="1" ht="10.5" customHeight="1"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AA15" s="98"/>
      <c r="AB15" s="52"/>
      <c r="AC15" s="52"/>
      <c r="AD15" s="52"/>
      <c r="AE15" s="52"/>
      <c r="AF15" s="52"/>
      <c r="AG15" s="60"/>
      <c r="AH15" s="60"/>
      <c r="AI15" s="60"/>
      <c r="AJ15" s="83"/>
      <c r="AK15" s="83"/>
      <c r="AL15" s="83"/>
      <c r="AM15" s="60"/>
      <c r="AN15" s="60"/>
      <c r="AO15" s="60"/>
      <c r="AP15" s="83"/>
      <c r="AQ15" s="83"/>
      <c r="AR15" s="83"/>
      <c r="AS15" s="60"/>
      <c r="AT15" s="60"/>
      <c r="AU15" s="60"/>
      <c r="AV15" s="52"/>
      <c r="AW15" s="52"/>
      <c r="AX15" s="52"/>
      <c r="AY15" s="52"/>
      <c r="AZ15" s="52"/>
      <c r="BA15" s="52"/>
      <c r="BB15" s="60"/>
      <c r="BC15" s="60"/>
      <c r="BD15" s="60"/>
      <c r="BE15" s="83"/>
      <c r="BF15" s="83"/>
      <c r="BG15" s="83"/>
      <c r="BH15" s="60"/>
      <c r="BI15" s="60"/>
      <c r="BJ15" s="60"/>
      <c r="BK15" s="83"/>
      <c r="BL15" s="83"/>
      <c r="BM15" s="83"/>
      <c r="BN15" s="60"/>
      <c r="BO15" s="60"/>
      <c r="BP15" s="60"/>
    </row>
    <row r="16" spans="1:71" s="2" customFormat="1" ht="10.5" customHeight="1"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AA16" s="98" t="s">
        <v>13</v>
      </c>
      <c r="AB16" s="52"/>
      <c r="AC16" s="52"/>
      <c r="AD16" s="52"/>
      <c r="AE16" s="52"/>
      <c r="AF16" s="52"/>
      <c r="AG16" s="60">
        <f>'6月（振込先等）'!AG16:AU19</f>
        <v>0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52" t="s">
        <v>15</v>
      </c>
      <c r="AW16" s="52"/>
      <c r="AX16" s="52"/>
      <c r="AY16" s="52"/>
      <c r="AZ16" s="52"/>
      <c r="BA16" s="52"/>
      <c r="BB16" s="60">
        <f>'6月（振込先等）'!BB16:BP19</f>
        <v>0</v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1"/>
    </row>
    <row r="17" spans="3:68" s="2" customFormat="1" ht="10.5" customHeight="1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AA17" s="98"/>
      <c r="AB17" s="52"/>
      <c r="AC17" s="52"/>
      <c r="AD17" s="52"/>
      <c r="AE17" s="52"/>
      <c r="AF17" s="52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52"/>
      <c r="AW17" s="52"/>
      <c r="AX17" s="52"/>
      <c r="AY17" s="52"/>
      <c r="AZ17" s="52"/>
      <c r="BA17" s="52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1"/>
    </row>
    <row r="18" spans="3:68" s="2" customFormat="1" ht="10.5" customHeight="1"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AA18" s="98"/>
      <c r="AB18" s="52"/>
      <c r="AC18" s="52"/>
      <c r="AD18" s="52"/>
      <c r="AE18" s="52"/>
      <c r="AF18" s="52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52"/>
      <c r="AW18" s="52"/>
      <c r="AX18" s="52"/>
      <c r="AY18" s="52"/>
      <c r="AZ18" s="52"/>
      <c r="BA18" s="52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1"/>
    </row>
    <row r="19" spans="3:68" s="2" customFormat="1" ht="10.5" customHeight="1"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AA19" s="98"/>
      <c r="AB19" s="52"/>
      <c r="AC19" s="52"/>
      <c r="AD19" s="52"/>
      <c r="AE19" s="52"/>
      <c r="AF19" s="52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52"/>
      <c r="AW19" s="52"/>
      <c r="AX19" s="52"/>
      <c r="AY19" s="52"/>
      <c r="AZ19" s="52"/>
      <c r="BA19" s="52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1"/>
    </row>
    <row r="20" spans="3:68" s="2" customFormat="1" ht="10.5" customHeight="1"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AA20" s="98" t="s">
        <v>17</v>
      </c>
      <c r="AB20" s="52"/>
      <c r="AC20" s="52"/>
      <c r="AD20" s="52"/>
      <c r="AE20" s="52"/>
      <c r="AF20" s="52"/>
      <c r="AG20" s="114" t="s">
        <v>18</v>
      </c>
      <c r="AH20" s="114"/>
      <c r="AI20" s="114"/>
      <c r="AJ20" s="114"/>
      <c r="AK20" s="114"/>
      <c r="AL20" s="115"/>
      <c r="AM20" s="118" t="s">
        <v>19</v>
      </c>
      <c r="AN20" s="119"/>
      <c r="AO20" s="120"/>
      <c r="AP20" s="124" t="s">
        <v>20</v>
      </c>
      <c r="AQ20" s="114"/>
      <c r="AR20" s="114"/>
      <c r="AS20" s="114"/>
      <c r="AT20" s="114"/>
      <c r="AU20" s="114"/>
      <c r="AV20" s="52" t="s">
        <v>21</v>
      </c>
      <c r="AW20" s="52"/>
      <c r="AX20" s="52"/>
      <c r="AY20" s="52"/>
      <c r="AZ20" s="52"/>
      <c r="BA20" s="52"/>
      <c r="BB20" s="60">
        <f>'6月（振込先等）'!BB20:BP23</f>
        <v>0</v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1"/>
    </row>
    <row r="21" spans="3:68" s="2" customFormat="1" ht="10.5" customHeight="1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AA21" s="98"/>
      <c r="AB21" s="52"/>
      <c r="AC21" s="52"/>
      <c r="AD21" s="52"/>
      <c r="AE21" s="52"/>
      <c r="AF21" s="52"/>
      <c r="AG21" s="116"/>
      <c r="AH21" s="116"/>
      <c r="AI21" s="116"/>
      <c r="AJ21" s="116"/>
      <c r="AK21" s="116"/>
      <c r="AL21" s="117"/>
      <c r="AM21" s="121"/>
      <c r="AN21" s="122"/>
      <c r="AO21" s="123"/>
      <c r="AP21" s="125"/>
      <c r="AQ21" s="116"/>
      <c r="AR21" s="116"/>
      <c r="AS21" s="116"/>
      <c r="AT21" s="116"/>
      <c r="AU21" s="116"/>
      <c r="AV21" s="52"/>
      <c r="AW21" s="52"/>
      <c r="AX21" s="52"/>
      <c r="AY21" s="52"/>
      <c r="AZ21" s="52"/>
      <c r="BA21" s="52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1"/>
    </row>
    <row r="22" spans="3:68" s="2" customFormat="1" ht="10.5" customHeight="1"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AA22" s="98"/>
      <c r="AB22" s="52"/>
      <c r="AC22" s="52"/>
      <c r="AD22" s="52"/>
      <c r="AE22" s="52"/>
      <c r="AF22" s="52"/>
      <c r="AG22" s="99" t="s">
        <v>23</v>
      </c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1"/>
      <c r="AV22" s="52"/>
      <c r="AW22" s="52"/>
      <c r="AX22" s="52"/>
      <c r="AY22" s="52"/>
      <c r="AZ22" s="52"/>
      <c r="BA22" s="52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1"/>
    </row>
    <row r="23" spans="3:68" s="2" customFormat="1" ht="10.5" customHeight="1"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AA23" s="98"/>
      <c r="AB23" s="52"/>
      <c r="AC23" s="52"/>
      <c r="AD23" s="52"/>
      <c r="AE23" s="52"/>
      <c r="AF23" s="52"/>
      <c r="AG23" s="102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4"/>
      <c r="AV23" s="52"/>
      <c r="AW23" s="52"/>
      <c r="AX23" s="52"/>
      <c r="AY23" s="52"/>
      <c r="AZ23" s="52"/>
      <c r="BA23" s="52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1"/>
    </row>
    <row r="24" spans="3:68" s="2" customFormat="1" ht="10.5" customHeight="1"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AA24" s="77" t="s">
        <v>24</v>
      </c>
      <c r="AB24" s="78"/>
      <c r="AC24" s="78"/>
      <c r="AD24" s="78"/>
      <c r="AE24" s="78"/>
      <c r="AF24" s="78"/>
      <c r="AG24" s="105" t="s">
        <v>25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7"/>
    </row>
    <row r="25" spans="3:68" s="2" customFormat="1" ht="10.5" customHeight="1"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AA25" s="77"/>
      <c r="AB25" s="78"/>
      <c r="AC25" s="78"/>
      <c r="AD25" s="78"/>
      <c r="AE25" s="78"/>
      <c r="AF25" s="78"/>
      <c r="AG25" s="108">
        <f>'6月（振込先等）'!AG25:BP27</f>
        <v>0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10"/>
    </row>
    <row r="26" spans="3:68" s="2" customFormat="1" ht="10.5" customHeight="1"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AA26" s="77"/>
      <c r="AB26" s="78"/>
      <c r="AC26" s="78"/>
      <c r="AD26" s="78"/>
      <c r="AE26" s="78"/>
      <c r="AF26" s="78"/>
      <c r="AG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10"/>
    </row>
    <row r="27" spans="3:68" s="2" customFormat="1" ht="10.5" customHeight="1"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AA27" s="77"/>
      <c r="AB27" s="78"/>
      <c r="AC27" s="78"/>
      <c r="AD27" s="78"/>
      <c r="AE27" s="78"/>
      <c r="AF27" s="78"/>
      <c r="AG27" s="111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3"/>
    </row>
    <row r="28" spans="3:68" s="2" customFormat="1" ht="10.5" customHeight="1">
      <c r="AA28" s="127" t="s">
        <v>27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9"/>
      <c r="AN28" s="136" t="s">
        <v>28</v>
      </c>
      <c r="AO28" s="136"/>
      <c r="AP28" s="136"/>
      <c r="AQ28" s="62">
        <f>'6月（振込先等）'!AQ28:AR31</f>
        <v>0</v>
      </c>
      <c r="AR28" s="62"/>
      <c r="AS28" s="62">
        <f>'6月（振込先等）'!AS28:AT31</f>
        <v>0</v>
      </c>
      <c r="AT28" s="62"/>
      <c r="AU28" s="62">
        <f>'6月（振込先等）'!AU28:AV31</f>
        <v>0</v>
      </c>
      <c r="AV28" s="62"/>
      <c r="AW28" s="62">
        <f>'6月（振込先等）'!AW28:AX31</f>
        <v>0</v>
      </c>
      <c r="AX28" s="62"/>
      <c r="AY28" s="62">
        <f>'6月（振込先等）'!AY28:AZ31</f>
        <v>0</v>
      </c>
      <c r="AZ28" s="62"/>
      <c r="BA28" s="62">
        <f>'6月（振込先等）'!BA28:BB31</f>
        <v>0</v>
      </c>
      <c r="BB28" s="62"/>
      <c r="BC28" s="62">
        <f>'6月（振込先等）'!BC28:BD31</f>
        <v>0</v>
      </c>
      <c r="BD28" s="62"/>
      <c r="BE28" s="62">
        <f>'6月（振込先等）'!BE28:BF31</f>
        <v>0</v>
      </c>
      <c r="BF28" s="62"/>
      <c r="BG28" s="62">
        <f>'6月（振込先等）'!BG28:BH31</f>
        <v>0</v>
      </c>
      <c r="BH28" s="62"/>
      <c r="BI28" s="62">
        <f>'6月（振込先等）'!BI28:BJ31</f>
        <v>0</v>
      </c>
      <c r="BJ28" s="62"/>
      <c r="BK28" s="62">
        <f>'6月（振込先等）'!BK28:BL31</f>
        <v>0</v>
      </c>
      <c r="BL28" s="62"/>
      <c r="BM28" s="62">
        <f>'6月（振込先等）'!BM28:BN31</f>
        <v>0</v>
      </c>
      <c r="BN28" s="62"/>
      <c r="BO28" s="62">
        <f>'6月（振込先等）'!BO28:BP31</f>
        <v>0</v>
      </c>
      <c r="BP28" s="64"/>
    </row>
    <row r="29" spans="3:68" s="2" customFormat="1" ht="10.5" customHeight="1">
      <c r="AA29" s="130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2"/>
      <c r="AN29" s="136"/>
      <c r="AO29" s="136"/>
      <c r="AP29" s="136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4"/>
    </row>
    <row r="30" spans="3:68" s="2" customFormat="1" ht="10.5" customHeight="1">
      <c r="AA30" s="130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2"/>
      <c r="AN30" s="136"/>
      <c r="AO30" s="136"/>
      <c r="AP30" s="136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4"/>
    </row>
    <row r="31" spans="3:68" s="2" customFormat="1" ht="10.5" customHeight="1" thickBot="1">
      <c r="AA31" s="133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5"/>
      <c r="AN31" s="137"/>
      <c r="AO31" s="137"/>
      <c r="AP31" s="137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5"/>
    </row>
    <row r="32" spans="3:68" s="2" customFormat="1" ht="9.75" customHeight="1"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1:124" s="2" customFormat="1" ht="10.5" customHeight="1">
      <c r="B33" s="126" t="s">
        <v>29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BK33" s="1"/>
      <c r="BL33" s="1"/>
      <c r="BM33" s="1"/>
      <c r="BN33" s="1"/>
      <c r="BO33" s="1"/>
      <c r="BP33" s="1"/>
    </row>
    <row r="34" spans="1:124" s="2" customFormat="1" ht="10.5" customHeight="1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BK34" s="1"/>
      <c r="BL34" s="1"/>
      <c r="BM34" s="1"/>
      <c r="BN34" s="1"/>
      <c r="BO34" s="1"/>
      <c r="BP34" s="1"/>
    </row>
    <row r="35" spans="1:124" s="2" customFormat="1" ht="10.5" customHeigh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</row>
    <row r="36" spans="1:124" s="2" customFormat="1" ht="10.5" customHeight="1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spans="1:124" s="2" customFormat="1" ht="10.5" customHeight="1" thickBot="1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spans="1:124" s="2" customFormat="1" ht="10.5" customHeight="1">
      <c r="A38" s="164" t="s">
        <v>30</v>
      </c>
      <c r="B38" s="71"/>
      <c r="C38" s="71"/>
      <c r="D38" s="71"/>
      <c r="E38" s="71"/>
      <c r="F38" s="71"/>
      <c r="G38" s="71"/>
      <c r="H38" s="71"/>
      <c r="I38" s="71"/>
      <c r="J38" s="71"/>
      <c r="K38" s="71" t="s">
        <v>31</v>
      </c>
      <c r="L38" s="71"/>
      <c r="M38" s="71"/>
      <c r="N38" s="71"/>
      <c r="O38" s="71"/>
      <c r="P38" s="71"/>
      <c r="Q38" s="71"/>
      <c r="R38" s="71"/>
      <c r="S38" s="71"/>
      <c r="T38" s="71"/>
      <c r="U38" s="71" t="s">
        <v>32</v>
      </c>
      <c r="V38" s="71"/>
      <c r="W38" s="71"/>
      <c r="X38" s="71"/>
      <c r="Y38" s="71"/>
      <c r="Z38" s="71"/>
      <c r="AA38" s="71"/>
      <c r="AB38" s="71"/>
      <c r="AC38" s="71"/>
      <c r="AD38" s="71"/>
      <c r="AE38" s="71" t="s">
        <v>33</v>
      </c>
      <c r="AF38" s="71"/>
      <c r="AG38" s="71"/>
      <c r="AH38" s="71"/>
      <c r="AI38" s="71"/>
      <c r="AJ38" s="71"/>
      <c r="AK38" s="71"/>
      <c r="AL38" s="71"/>
      <c r="AM38" s="71"/>
      <c r="AN38" s="71"/>
      <c r="AO38" s="71" t="s">
        <v>34</v>
      </c>
      <c r="AP38" s="71"/>
      <c r="AQ38" s="71"/>
      <c r="AR38" s="71"/>
      <c r="AS38" s="71"/>
      <c r="AT38" s="71"/>
      <c r="AU38" s="71"/>
      <c r="AV38" s="71"/>
      <c r="AW38" s="70" t="s">
        <v>35</v>
      </c>
      <c r="AX38" s="71"/>
      <c r="AY38" s="71"/>
      <c r="AZ38" s="71"/>
      <c r="BA38" s="71"/>
      <c r="BB38" s="71"/>
      <c r="BC38" s="71"/>
      <c r="BD38" s="71"/>
      <c r="BE38" s="71"/>
      <c r="BF38" s="71"/>
      <c r="BG38" s="71" t="s">
        <v>36</v>
      </c>
      <c r="BH38" s="71"/>
      <c r="BI38" s="71"/>
      <c r="BJ38" s="71"/>
      <c r="BK38" s="71"/>
      <c r="BL38" s="71"/>
      <c r="BM38" s="71"/>
      <c r="BN38" s="71"/>
      <c r="BO38" s="71"/>
      <c r="BP38" s="138"/>
    </row>
    <row r="39" spans="1:124" s="2" customFormat="1" ht="10.5" customHeight="1">
      <c r="A39" s="165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139"/>
    </row>
    <row r="40" spans="1:124" s="2" customFormat="1" ht="10.5" customHeight="1">
      <c r="A40" s="165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139"/>
    </row>
    <row r="41" spans="1:124" s="2" customFormat="1" ht="10.5" customHeight="1">
      <c r="A41" s="146">
        <f>'6月（振込先等）'!BG41</f>
        <v>0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50">
        <v>0</v>
      </c>
      <c r="L41" s="150"/>
      <c r="M41" s="150"/>
      <c r="N41" s="150"/>
      <c r="O41" s="150"/>
      <c r="P41" s="150"/>
      <c r="Q41" s="150"/>
      <c r="R41" s="150"/>
      <c r="S41" s="150"/>
      <c r="T41" s="150"/>
      <c r="U41" s="142">
        <f>A41-K41</f>
        <v>0</v>
      </c>
      <c r="V41" s="142"/>
      <c r="W41" s="142"/>
      <c r="X41" s="142"/>
      <c r="Y41" s="142"/>
      <c r="Z41" s="142"/>
      <c r="AA41" s="142"/>
      <c r="AB41" s="142"/>
      <c r="AC41" s="142"/>
      <c r="AD41" s="142"/>
      <c r="AE41" s="142">
        <f>'7月（内訳）'!AM48</f>
        <v>0</v>
      </c>
      <c r="AF41" s="142"/>
      <c r="AG41" s="142"/>
      <c r="AH41" s="142"/>
      <c r="AI41" s="142"/>
      <c r="AJ41" s="142"/>
      <c r="AK41" s="142"/>
      <c r="AL41" s="142"/>
      <c r="AM41" s="142"/>
      <c r="AN41" s="142"/>
      <c r="AO41" s="152" t="str">
        <f>'7月（内訳）'!AG42</f>
        <v/>
      </c>
      <c r="AP41" s="153"/>
      <c r="AQ41" s="154"/>
      <c r="AR41" s="140" t="str">
        <f>'7月（内訳）'!AW42</f>
        <v/>
      </c>
      <c r="AS41" s="140"/>
      <c r="AT41" s="140"/>
      <c r="AU41" s="140"/>
      <c r="AV41" s="141"/>
      <c r="AW41" s="142">
        <f>SUM(AE41,AR41,AR44)</f>
        <v>0</v>
      </c>
      <c r="AX41" s="142"/>
      <c r="AY41" s="142"/>
      <c r="AZ41" s="142"/>
      <c r="BA41" s="142"/>
      <c r="BB41" s="142"/>
      <c r="BC41" s="142"/>
      <c r="BD41" s="142"/>
      <c r="BE41" s="142"/>
      <c r="BF41" s="142"/>
      <c r="BG41" s="142">
        <f>SUM(U41,AW41)</f>
        <v>0</v>
      </c>
      <c r="BH41" s="142"/>
      <c r="BI41" s="142"/>
      <c r="BJ41" s="142"/>
      <c r="BK41" s="142"/>
      <c r="BL41" s="142"/>
      <c r="BM41" s="142"/>
      <c r="BN41" s="142"/>
      <c r="BO41" s="142"/>
      <c r="BP41" s="144"/>
    </row>
    <row r="42" spans="1:124" s="2" customFormat="1" ht="10.5" customHeight="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55"/>
      <c r="AP42" s="156"/>
      <c r="AQ42" s="157"/>
      <c r="AR42" s="66"/>
      <c r="AS42" s="66"/>
      <c r="AT42" s="66"/>
      <c r="AU42" s="66"/>
      <c r="AV42" s="67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4"/>
    </row>
    <row r="43" spans="1:124" s="2" customFormat="1" ht="10.5" customHeight="1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55"/>
      <c r="AP43" s="156"/>
      <c r="AQ43" s="157"/>
      <c r="AR43" s="66"/>
      <c r="AS43" s="66"/>
      <c r="AT43" s="66"/>
      <c r="AU43" s="66"/>
      <c r="AV43" s="67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4"/>
    </row>
    <row r="44" spans="1:124" s="2" customFormat="1" ht="10.5" customHeight="1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58" t="str">
        <f>'7月（内訳）'!AG44</f>
        <v/>
      </c>
      <c r="AP44" s="159"/>
      <c r="AQ44" s="160"/>
      <c r="AR44" s="66" t="str">
        <f>'7月（内訳）'!AW44</f>
        <v/>
      </c>
      <c r="AS44" s="66"/>
      <c r="AT44" s="66"/>
      <c r="AU44" s="66"/>
      <c r="AV44" s="67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4"/>
    </row>
    <row r="45" spans="1:124" s="2" customFormat="1" ht="10.5" customHeight="1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58"/>
      <c r="AP45" s="159"/>
      <c r="AQ45" s="160"/>
      <c r="AR45" s="66"/>
      <c r="AS45" s="66"/>
      <c r="AT45" s="66"/>
      <c r="AU45" s="66"/>
      <c r="AV45" s="67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4"/>
    </row>
    <row r="46" spans="1:124" s="2" customFormat="1" ht="10.5" customHeight="1" thickBot="1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61"/>
      <c r="AP46" s="162"/>
      <c r="AQ46" s="163"/>
      <c r="AR46" s="68"/>
      <c r="AS46" s="68"/>
      <c r="AT46" s="68"/>
      <c r="AU46" s="68"/>
      <c r="AV46" s="69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5"/>
    </row>
    <row r="47" spans="1:124" s="10" customFormat="1" ht="12" customHeight="1">
      <c r="A47" s="8" t="s">
        <v>87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Q47" s="11"/>
      <c r="BR47" s="11"/>
      <c r="BS47" s="11"/>
      <c r="BT47" s="11"/>
      <c r="BU47" s="11"/>
    </row>
    <row r="48" spans="1:124" s="10" customFormat="1" ht="12" customHeight="1">
      <c r="A48" s="8" t="s">
        <v>93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Q48" s="11"/>
      <c r="BR48" s="11"/>
      <c r="BS48" s="11"/>
      <c r="BT48" s="11"/>
      <c r="BU48" s="11"/>
      <c r="DG48" s="12"/>
      <c r="DH48" s="12"/>
      <c r="DI48" s="12"/>
      <c r="DJ48" s="12"/>
      <c r="DK48" s="12"/>
      <c r="DL48" s="12"/>
      <c r="DM48" s="12"/>
      <c r="DN48" s="13"/>
      <c r="DO48" s="12"/>
      <c r="DP48" s="12"/>
      <c r="DQ48" s="12"/>
      <c r="DR48" s="12"/>
      <c r="DS48" s="12"/>
      <c r="DT48" s="12"/>
    </row>
    <row r="49" spans="1:124" s="10" customFormat="1" ht="12" customHeight="1">
      <c r="A49" s="8" t="s">
        <v>91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Q49" s="11"/>
      <c r="BR49" s="11"/>
      <c r="BS49" s="11"/>
      <c r="BT49" s="11"/>
      <c r="BU49" s="11"/>
      <c r="DG49" s="12"/>
      <c r="DH49" s="12"/>
      <c r="DI49" s="12"/>
      <c r="DJ49" s="12"/>
      <c r="DK49" s="12"/>
      <c r="DL49" s="12"/>
      <c r="DM49" s="12"/>
      <c r="DN49" s="13"/>
      <c r="DO49" s="12"/>
      <c r="DP49" s="12"/>
      <c r="DQ49" s="12"/>
      <c r="DR49" s="12"/>
      <c r="DS49" s="12"/>
      <c r="DT49" s="12"/>
    </row>
    <row r="50" spans="1:124" s="10" customFormat="1" ht="12" customHeight="1">
      <c r="A50" s="8" t="s">
        <v>88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53" t="s">
        <v>37</v>
      </c>
      <c r="BH50" s="53"/>
      <c r="BI50" s="53"/>
      <c r="BJ50" s="53"/>
      <c r="BK50" s="53"/>
      <c r="BL50" s="53"/>
      <c r="BM50" s="53"/>
      <c r="BN50" s="53"/>
      <c r="BO50" s="53"/>
      <c r="BP50" s="53"/>
      <c r="BQ50" s="11"/>
      <c r="BR50" s="11"/>
      <c r="BS50" s="11"/>
      <c r="BT50" s="11"/>
      <c r="BU50" s="11"/>
      <c r="DG50" s="12"/>
      <c r="DH50" s="12"/>
      <c r="DI50" s="12"/>
      <c r="DJ50" s="12"/>
      <c r="DK50" s="12"/>
      <c r="DL50" s="12"/>
      <c r="DM50" s="12"/>
    </row>
    <row r="51" spans="1:124" s="10" customFormat="1" ht="12" customHeight="1">
      <c r="A51" s="15" t="s">
        <v>38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9"/>
      <c r="BB51" s="9"/>
      <c r="BC51" s="9"/>
      <c r="BD51" s="9"/>
      <c r="BE51" s="9"/>
      <c r="BF51" s="9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11"/>
      <c r="BR51" s="11"/>
      <c r="BS51" s="11"/>
      <c r="BT51" s="11"/>
      <c r="BU51" s="11"/>
    </row>
    <row r="52" spans="1:124" s="10" customFormat="1" ht="12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G52" s="12"/>
      <c r="DH52" s="12"/>
      <c r="DI52" s="12"/>
      <c r="DJ52" s="12"/>
      <c r="DK52" s="12"/>
      <c r="DL52" s="12"/>
      <c r="DM52" s="12"/>
      <c r="DN52" s="13"/>
      <c r="DO52" s="12"/>
      <c r="DP52" s="12"/>
      <c r="DQ52" s="12"/>
      <c r="DR52" s="12"/>
      <c r="DS52" s="12"/>
      <c r="DT52" s="12"/>
    </row>
    <row r="53" spans="1:124" s="10" customFormat="1" ht="12" customHeigh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G53" s="12"/>
      <c r="DH53" s="12"/>
      <c r="DI53" s="12"/>
      <c r="DJ53" s="12"/>
      <c r="DK53" s="12"/>
      <c r="DL53" s="12"/>
      <c r="DM53" s="12"/>
    </row>
    <row r="54" spans="1:124" s="10" customFormat="1" ht="12" customHeight="1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4" ht="13.5" customHeight="1"/>
    <row r="56" spans="1:124" ht="13.5" customHeight="1">
      <c r="A56" s="17"/>
      <c r="B56" s="17"/>
      <c r="C56" s="17"/>
      <c r="D56" s="17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7"/>
      <c r="W56" s="17"/>
      <c r="X56" s="17"/>
      <c r="Y56" s="17"/>
    </row>
    <row r="57" spans="1:124" ht="13.5" customHeight="1">
      <c r="A57" s="17"/>
      <c r="B57" s="17"/>
      <c r="C57" s="17"/>
      <c r="D57" s="17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7"/>
      <c r="W57" s="17"/>
      <c r="X57" s="17"/>
      <c r="Y57" s="17"/>
      <c r="AO57" s="18"/>
      <c r="AP57" s="18"/>
      <c r="AQ57" s="18"/>
      <c r="AR57" s="18"/>
      <c r="AS57" s="18"/>
      <c r="AT57" s="18"/>
      <c r="AU57" s="18"/>
    </row>
    <row r="58" spans="1:124" ht="13.5" customHeight="1">
      <c r="A58" s="17"/>
      <c r="B58" s="17"/>
      <c r="C58" s="17"/>
      <c r="D58" s="17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7"/>
      <c r="W58" s="17"/>
      <c r="X58" s="17"/>
      <c r="Y58" s="17"/>
      <c r="AN58" s="18"/>
      <c r="AO58" s="18"/>
      <c r="AP58" s="18"/>
      <c r="AQ58" s="18"/>
      <c r="AR58" s="18"/>
      <c r="AS58" s="18"/>
      <c r="AT58" s="18"/>
      <c r="AU58" s="18"/>
    </row>
    <row r="59" spans="1:124" ht="13.5" customHeight="1">
      <c r="A59" s="17"/>
      <c r="B59" s="17"/>
      <c r="C59" s="17"/>
      <c r="D59" s="17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7"/>
      <c r="W59" s="17"/>
      <c r="X59" s="17"/>
      <c r="Y59" s="17"/>
      <c r="AN59" s="18"/>
      <c r="AO59" s="18"/>
      <c r="AP59" s="18"/>
      <c r="AQ59" s="18"/>
      <c r="AR59" s="18"/>
      <c r="AS59" s="18"/>
      <c r="AT59" s="18"/>
      <c r="AU59" s="18"/>
    </row>
    <row r="60" spans="1:124" ht="13.5" customHeight="1">
      <c r="A60" s="17"/>
      <c r="B60" s="17"/>
      <c r="C60" s="17"/>
      <c r="D60" s="17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7"/>
      <c r="W60" s="17"/>
      <c r="X60" s="17"/>
      <c r="Y60" s="17"/>
    </row>
    <row r="61" spans="1:124" ht="13.5" customHeight="1">
      <c r="A61" s="17"/>
      <c r="B61" s="17"/>
      <c r="C61" s="17"/>
      <c r="D61" s="17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7"/>
      <c r="W61" s="17"/>
      <c r="X61" s="17"/>
      <c r="Y61" s="17"/>
    </row>
    <row r="62" spans="1:124" ht="13.5" customHeight="1">
      <c r="A62" s="17"/>
      <c r="B62" s="17"/>
      <c r="C62" s="17"/>
      <c r="D62" s="17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7"/>
      <c r="W62" s="17"/>
      <c r="X62" s="17"/>
      <c r="Y62" s="17"/>
    </row>
    <row r="63" spans="1:124" ht="13.5" customHeight="1">
      <c r="A63" s="17"/>
      <c r="B63" s="17"/>
      <c r="C63" s="17"/>
      <c r="D63" s="17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7"/>
      <c r="W63" s="17"/>
      <c r="X63" s="17"/>
      <c r="Y63" s="17"/>
    </row>
    <row r="64" spans="1:124" ht="13.5" customHeight="1">
      <c r="A64" s="12"/>
      <c r="B64" s="12"/>
      <c r="C64" s="12"/>
      <c r="D64" s="12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3.5" customHeight="1">
      <c r="A65" s="12"/>
      <c r="B65" s="12"/>
      <c r="C65" s="12"/>
      <c r="D65" s="12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3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3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3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3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3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3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3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3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3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3.5" customHeight="1"/>
    <row r="79" spans="1:25" ht="13.5" customHeight="1"/>
    <row r="80" spans="1:25" ht="13.5" customHeight="1"/>
    <row r="100" spans="1:26">
      <c r="A100" s="2" t="s">
        <v>39</v>
      </c>
      <c r="B100" s="2" t="s">
        <v>40</v>
      </c>
      <c r="K100" s="2" t="s">
        <v>40</v>
      </c>
      <c r="L100" s="2" t="s">
        <v>40</v>
      </c>
      <c r="M100" s="2" t="s">
        <v>40</v>
      </c>
      <c r="Y100" s="2" t="s">
        <v>40</v>
      </c>
      <c r="Z100" s="2" t="s">
        <v>40</v>
      </c>
    </row>
  </sheetData>
  <sheetProtection algorithmName="SHA-512" hashValue="YSAnffNy8h8D3ZGqipuLrSw3RGillnJqV5/br60WWQ5u5Ug2CEQHLa7LW4Ku+xVlkfGxgcsToUHQ6QCCQeu7nw==" saltValue="ClmNM75IAndMRxbbydMQ2w==" spinCount="100000" sheet="1" selectLockedCells="1"/>
  <mergeCells count="72">
    <mergeCell ref="BG38:BP40"/>
    <mergeCell ref="AR41:AV43"/>
    <mergeCell ref="AW41:BF46"/>
    <mergeCell ref="BG41:BP46"/>
    <mergeCell ref="A41:J46"/>
    <mergeCell ref="K41:T46"/>
    <mergeCell ref="U41:AD46"/>
    <mergeCell ref="AE41:AN46"/>
    <mergeCell ref="AO41:AQ43"/>
    <mergeCell ref="AO44:AQ46"/>
    <mergeCell ref="A38:J40"/>
    <mergeCell ref="K38:T40"/>
    <mergeCell ref="U38:AD40"/>
    <mergeCell ref="AE38:AN40"/>
    <mergeCell ref="AO38:AV40"/>
    <mergeCell ref="B33:Y37"/>
    <mergeCell ref="AW28:AX31"/>
    <mergeCell ref="AY28:AZ31"/>
    <mergeCell ref="BA28:BB31"/>
    <mergeCell ref="BC28:BD31"/>
    <mergeCell ref="AA28:AM31"/>
    <mergeCell ref="AN28:AP31"/>
    <mergeCell ref="AQ28:AR31"/>
    <mergeCell ref="AS28:AT31"/>
    <mergeCell ref="AU28:AV31"/>
    <mergeCell ref="C11:X27"/>
    <mergeCell ref="AA12:AF15"/>
    <mergeCell ref="AG12:AI15"/>
    <mergeCell ref="AJ12:AL15"/>
    <mergeCell ref="AM12:AO15"/>
    <mergeCell ref="AA16:AF19"/>
    <mergeCell ref="AG16:AU19"/>
    <mergeCell ref="AS12:AU15"/>
    <mergeCell ref="AG22:AU23"/>
    <mergeCell ref="AA24:AF27"/>
    <mergeCell ref="AG24:BP24"/>
    <mergeCell ref="AG25:BP27"/>
    <mergeCell ref="AA20:AF23"/>
    <mergeCell ref="AG20:AL21"/>
    <mergeCell ref="AM20:AO21"/>
    <mergeCell ref="AP20:AU21"/>
    <mergeCell ref="AA8:AF11"/>
    <mergeCell ref="AG8:BP11"/>
    <mergeCell ref="AP12:AR15"/>
    <mergeCell ref="Y1:AR4"/>
    <mergeCell ref="AW1:BA2"/>
    <mergeCell ref="BB1:BD2"/>
    <mergeCell ref="BE1:BF2"/>
    <mergeCell ref="BG1:BI2"/>
    <mergeCell ref="BJ1:BK2"/>
    <mergeCell ref="BN12:BP15"/>
    <mergeCell ref="BB12:BD15"/>
    <mergeCell ref="BE12:BG15"/>
    <mergeCell ref="BH12:BJ15"/>
    <mergeCell ref="BK12:BM15"/>
    <mergeCell ref="AV12:BA15"/>
    <mergeCell ref="AV20:BA23"/>
    <mergeCell ref="BG53:BP54"/>
    <mergeCell ref="BL1:BN2"/>
    <mergeCell ref="BO1:BP2"/>
    <mergeCell ref="AV16:BA19"/>
    <mergeCell ref="BB16:BP19"/>
    <mergeCell ref="BB20:BP23"/>
    <mergeCell ref="BI28:BJ31"/>
    <mergeCell ref="BK28:BL31"/>
    <mergeCell ref="BM28:BN31"/>
    <mergeCell ref="BO28:BP31"/>
    <mergeCell ref="BE28:BF31"/>
    <mergeCell ref="BG28:BH31"/>
    <mergeCell ref="AR44:AV46"/>
    <mergeCell ref="BG50:BP51"/>
    <mergeCell ref="AW38:BF40"/>
  </mergeCells>
  <phoneticPr fontId="3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35</xdr:col>
                    <xdr:colOff>76200</xdr:colOff>
                    <xdr:row>19</xdr:row>
                    <xdr:rowOff>9525</xdr:rowOff>
                  </from>
                  <to>
                    <xdr:col>36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19</xdr:row>
                    <xdr:rowOff>9525</xdr:rowOff>
                  </from>
                  <to>
                    <xdr:col>45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55455-8FC8-4BA4-A2BA-D15F567F7F26}">
  <dimension ref="A1:DS99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31" customWidth="1"/>
    <col min="71" max="71" width="10" style="44" customWidth="1"/>
    <col min="72" max="73" width="10" style="45" customWidth="1"/>
    <col min="74" max="74" width="1.25" style="31" customWidth="1"/>
    <col min="75" max="126" width="1.25" customWidth="1"/>
    <col min="127" max="139" width="0.875" customWidth="1"/>
  </cols>
  <sheetData>
    <row r="1" spans="1:73" s="10" customFormat="1" ht="9.75" customHeight="1">
      <c r="A1" s="177" t="s">
        <v>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AA1" s="1"/>
      <c r="AB1" s="84" t="s">
        <v>0</v>
      </c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6"/>
      <c r="AP1" s="1"/>
      <c r="AQ1" s="1"/>
      <c r="AR1" s="1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  <c r="BQ1" s="11"/>
      <c r="BR1" s="11"/>
      <c r="BS1" s="11"/>
      <c r="BT1" s="11"/>
      <c r="BU1" s="11"/>
    </row>
    <row r="2" spans="1:73" s="10" customFormat="1" ht="9.75" customHeight="1" thickBo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AA2" s="1"/>
      <c r="AB2" s="87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1"/>
      <c r="AQ2" s="1"/>
      <c r="AR2" s="1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  <c r="BQ2" s="11"/>
      <c r="BR2" s="11"/>
      <c r="BS2" s="11"/>
      <c r="BT2" s="11"/>
      <c r="BU2" s="11"/>
    </row>
    <row r="3" spans="1:73" s="10" customFormat="1" ht="1.5" customHeight="1" thickBo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AA3" s="2"/>
      <c r="AB3" s="87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9"/>
      <c r="AP3" s="1"/>
      <c r="AQ3" s="1"/>
      <c r="AR3" s="1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11"/>
      <c r="BR3" s="11"/>
      <c r="BS3" s="11"/>
      <c r="BT3" s="11"/>
      <c r="BU3" s="11"/>
    </row>
    <row r="4" spans="1:73" s="10" customFormat="1" ht="9.75" customHeight="1" thickBo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AA4" s="2"/>
      <c r="AB4" s="90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2"/>
      <c r="AP4" s="1"/>
      <c r="AQ4" s="2"/>
      <c r="AR4" s="166" t="s">
        <v>41</v>
      </c>
      <c r="AS4" s="167"/>
      <c r="AT4" s="167"/>
      <c r="AU4" s="167"/>
      <c r="AV4" s="167"/>
      <c r="AW4" s="170">
        <f>'6月（内訳）'!AW4:BF5</f>
        <v>0</v>
      </c>
      <c r="AX4" s="170"/>
      <c r="AY4" s="170"/>
      <c r="AZ4" s="170"/>
      <c r="BA4" s="170"/>
      <c r="BB4" s="170"/>
      <c r="BC4" s="170"/>
      <c r="BD4" s="170"/>
      <c r="BE4" s="170"/>
      <c r="BF4" s="170"/>
      <c r="BG4" s="19"/>
      <c r="BH4" s="19"/>
      <c r="BI4" s="19"/>
      <c r="BJ4" s="19"/>
      <c r="BK4" s="19"/>
      <c r="BL4" s="19"/>
      <c r="BM4" s="19"/>
      <c r="BN4" s="19"/>
      <c r="BO4" s="19"/>
      <c r="BP4" s="20"/>
      <c r="BQ4" s="11"/>
      <c r="BR4" s="11"/>
      <c r="BS4" s="11"/>
      <c r="BT4" s="11"/>
      <c r="BU4" s="11"/>
    </row>
    <row r="5" spans="1:73" s="10" customFormat="1" ht="9.75" customHeight="1">
      <c r="A5" s="172" t="s">
        <v>43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"/>
      <c r="AQ5" s="5"/>
      <c r="AR5" s="168"/>
      <c r="AS5" s="169"/>
      <c r="AT5" s="169"/>
      <c r="AU5" s="169"/>
      <c r="AV5" s="169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22"/>
      <c r="BH5" s="22"/>
      <c r="BI5" s="22"/>
      <c r="BJ5" s="22"/>
      <c r="BK5" s="22"/>
      <c r="BL5" s="22"/>
      <c r="BM5" s="22"/>
      <c r="BN5" s="22"/>
      <c r="BO5" s="22"/>
      <c r="BP5" s="23"/>
      <c r="BQ5" s="11"/>
      <c r="BR5" s="11"/>
      <c r="BS5" s="11"/>
      <c r="BT5" s="11"/>
    </row>
    <row r="6" spans="1:73" s="10" customFormat="1" ht="9.7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AP6" s="1"/>
      <c r="AQ6" s="2"/>
      <c r="AR6" s="168" t="s">
        <v>44</v>
      </c>
      <c r="AS6" s="169"/>
      <c r="AT6" s="169"/>
      <c r="AU6" s="169"/>
      <c r="AV6" s="169"/>
      <c r="AW6" s="173">
        <f>'6月（内訳）'!AW6:BP7</f>
        <v>0</v>
      </c>
      <c r="AX6" s="173"/>
      <c r="AY6" s="173"/>
      <c r="AZ6" s="173"/>
      <c r="BA6" s="173"/>
      <c r="BB6" s="173"/>
      <c r="BC6" s="173"/>
      <c r="BD6" s="173"/>
      <c r="BE6" s="173"/>
      <c r="BF6" s="173"/>
      <c r="BG6" s="171"/>
      <c r="BH6" s="171"/>
      <c r="BI6" s="171"/>
      <c r="BJ6" s="171"/>
      <c r="BK6" s="171"/>
      <c r="BL6" s="171"/>
      <c r="BM6" s="171"/>
      <c r="BN6" s="171"/>
      <c r="BO6" s="171"/>
      <c r="BP6" s="174"/>
      <c r="BQ6" s="11"/>
      <c r="BR6" s="11"/>
      <c r="BS6" s="11"/>
      <c r="BT6" s="11"/>
    </row>
    <row r="7" spans="1:73" s="10" customFormat="1" ht="9.75" customHeight="1">
      <c r="A7" s="176" t="s">
        <v>46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"/>
      <c r="U7" s="2"/>
      <c r="V7" s="2"/>
      <c r="W7" s="176" t="s">
        <v>47</v>
      </c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2"/>
      <c r="AQ7" s="2"/>
      <c r="AR7" s="168"/>
      <c r="AS7" s="169"/>
      <c r="AT7" s="169"/>
      <c r="AU7" s="169"/>
      <c r="AV7" s="169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5"/>
      <c r="BQ7" s="11"/>
    </row>
    <row r="8" spans="1:73" s="10" customFormat="1" ht="9.75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2"/>
      <c r="U8" s="2"/>
      <c r="V8" s="2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2"/>
      <c r="AQ8" s="2"/>
      <c r="AR8" s="168" t="s">
        <v>48</v>
      </c>
      <c r="AS8" s="169"/>
      <c r="AT8" s="169"/>
      <c r="AU8" s="169"/>
      <c r="AV8" s="169"/>
      <c r="AW8" s="178">
        <f>'6月（内訳）'!AW8:BP12</f>
        <v>0</v>
      </c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9"/>
      <c r="BQ8" s="11"/>
    </row>
    <row r="9" spans="1:73" s="10" customFormat="1" ht="9.75" customHeight="1">
      <c r="A9" s="182">
        <f>BG48</f>
        <v>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2"/>
      <c r="U9" s="2"/>
      <c r="V9" s="2"/>
      <c r="W9" s="180">
        <f>'6月（内訳）'!W9:AO11</f>
        <v>0</v>
      </c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2"/>
      <c r="AQ9" s="2"/>
      <c r="AR9" s="168"/>
      <c r="AS9" s="169"/>
      <c r="AT9" s="169"/>
      <c r="AU9" s="169"/>
      <c r="AV9" s="169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1"/>
      <c r="BQ9" s="11"/>
    </row>
    <row r="10" spans="1:73" s="25" customFormat="1" ht="9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2"/>
      <c r="U10" s="2"/>
      <c r="V10" s="2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"/>
      <c r="AQ10" s="1"/>
      <c r="AR10" s="168"/>
      <c r="AS10" s="169"/>
      <c r="AT10" s="169"/>
      <c r="AU10" s="169"/>
      <c r="AV10" s="169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1"/>
      <c r="BQ10" s="24"/>
    </row>
    <row r="11" spans="1:73" s="25" customFormat="1" ht="9.75" customHeight="1" thickBo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2"/>
      <c r="U11" s="2"/>
      <c r="V11" s="2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"/>
      <c r="AQ11" s="1"/>
      <c r="AR11" s="168"/>
      <c r="AS11" s="169"/>
      <c r="AT11" s="169"/>
      <c r="AU11" s="169"/>
      <c r="AV11" s="169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1"/>
      <c r="BQ11" s="24"/>
    </row>
    <row r="12" spans="1:73" s="25" customFormat="1" ht="2.25" customHeight="1">
      <c r="AR12" s="168"/>
      <c r="AS12" s="169"/>
      <c r="AT12" s="169"/>
      <c r="AU12" s="169"/>
      <c r="AV12" s="169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4"/>
      <c r="BQ12" s="24"/>
      <c r="BR12" s="24"/>
      <c r="BS12" s="24"/>
      <c r="BT12" s="24"/>
      <c r="BU12" s="24"/>
    </row>
    <row r="13" spans="1:73" s="25" customFormat="1" ht="9.75" customHeight="1">
      <c r="A13" s="185" t="s">
        <v>27</v>
      </c>
      <c r="B13" s="185"/>
      <c r="C13" s="185"/>
      <c r="D13" s="185"/>
      <c r="E13" s="185"/>
      <c r="F13" s="185"/>
      <c r="G13" s="186" t="s">
        <v>28</v>
      </c>
      <c r="H13" s="187"/>
      <c r="I13" s="188"/>
      <c r="J13" s="195">
        <f>'6月（内訳）'!J13:J15</f>
        <v>0</v>
      </c>
      <c r="K13" s="195">
        <f>'6月（内訳）'!K13:K15</f>
        <v>0</v>
      </c>
      <c r="L13" s="195">
        <f>'6月（内訳）'!L13:L15</f>
        <v>0</v>
      </c>
      <c r="M13" s="195">
        <f>'6月（内訳）'!M13:M15</f>
        <v>0</v>
      </c>
      <c r="N13" s="195">
        <f>'6月（内訳）'!N13:N15</f>
        <v>0</v>
      </c>
      <c r="O13" s="195">
        <f>'6月（内訳）'!O13:O15</f>
        <v>0</v>
      </c>
      <c r="P13" s="195">
        <f>'6月（内訳）'!P13:P15</f>
        <v>0</v>
      </c>
      <c r="Q13" s="195">
        <f>'6月（内訳）'!Q13:Q15</f>
        <v>0</v>
      </c>
      <c r="R13" s="195">
        <f>'6月（内訳）'!R13:R15</f>
        <v>0</v>
      </c>
      <c r="S13" s="195">
        <f>'6月（内訳）'!S13:S15</f>
        <v>0</v>
      </c>
      <c r="T13" s="195">
        <f>'6月（内訳）'!T13:T15</f>
        <v>0</v>
      </c>
      <c r="U13" s="195">
        <f>'6月（内訳）'!U13:U15</f>
        <v>0</v>
      </c>
      <c r="V13" s="198">
        <f>'6月（内訳）'!V13:V15</f>
        <v>0</v>
      </c>
      <c r="W13" s="172" t="s">
        <v>50</v>
      </c>
      <c r="X13" s="172"/>
      <c r="Y13" s="172"/>
      <c r="Z13" s="172"/>
      <c r="AA13" s="172"/>
      <c r="AB13" s="172"/>
      <c r="AC13" s="172"/>
      <c r="AD13" s="172"/>
      <c r="AE13" s="201"/>
      <c r="AF13" s="201"/>
      <c r="AG13" s="201"/>
      <c r="AR13" s="202"/>
      <c r="AS13" s="203"/>
      <c r="AT13" s="203"/>
      <c r="AU13" s="203"/>
      <c r="AV13" s="203"/>
      <c r="AW13" s="210" t="s">
        <v>51</v>
      </c>
      <c r="AX13" s="210"/>
      <c r="AY13" s="210"/>
      <c r="AZ13" s="210"/>
      <c r="BA13" s="171">
        <f>'6月（内訳）'!BA13:BD14</f>
        <v>0</v>
      </c>
      <c r="BB13" s="171"/>
      <c r="BC13" s="171"/>
      <c r="BD13" s="171"/>
      <c r="BE13" s="210" t="s">
        <v>11</v>
      </c>
      <c r="BF13" s="210"/>
      <c r="BG13" s="171">
        <f>'6月（内訳）'!BG13:BJ14</f>
        <v>0</v>
      </c>
      <c r="BH13" s="171"/>
      <c r="BI13" s="171"/>
      <c r="BJ13" s="171"/>
      <c r="BK13" s="210" t="s">
        <v>11</v>
      </c>
      <c r="BL13" s="210"/>
      <c r="BM13" s="171">
        <f>'6月（内訳）'!BM13:BP14</f>
        <v>0</v>
      </c>
      <c r="BN13" s="171"/>
      <c r="BO13" s="171"/>
      <c r="BP13" s="171"/>
      <c r="BQ13" s="24"/>
      <c r="BR13" s="24"/>
      <c r="BS13" s="24"/>
      <c r="BT13" s="24"/>
      <c r="BU13" s="24"/>
    </row>
    <row r="14" spans="1:73" s="25" customFormat="1" ht="9.75" customHeight="1">
      <c r="A14" s="185"/>
      <c r="B14" s="185"/>
      <c r="C14" s="185"/>
      <c r="D14" s="185"/>
      <c r="E14" s="185"/>
      <c r="F14" s="185"/>
      <c r="G14" s="189"/>
      <c r="H14" s="190"/>
      <c r="I14" s="191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9"/>
      <c r="W14" s="172"/>
      <c r="X14" s="172"/>
      <c r="Y14" s="172"/>
      <c r="Z14" s="172"/>
      <c r="AA14" s="172"/>
      <c r="AB14" s="172"/>
      <c r="AC14" s="172"/>
      <c r="AD14" s="172"/>
      <c r="AE14" s="201"/>
      <c r="AF14" s="201"/>
      <c r="AG14" s="201"/>
      <c r="AO14" s="1"/>
      <c r="AP14" s="1"/>
      <c r="AQ14" s="1"/>
      <c r="AR14" s="202"/>
      <c r="AS14" s="203"/>
      <c r="AT14" s="203"/>
      <c r="AU14" s="203"/>
      <c r="AV14" s="203"/>
      <c r="AW14" s="207"/>
      <c r="AX14" s="207"/>
      <c r="AY14" s="207"/>
      <c r="AZ14" s="207"/>
      <c r="BA14" s="173"/>
      <c r="BB14" s="173"/>
      <c r="BC14" s="173"/>
      <c r="BD14" s="173"/>
      <c r="BE14" s="207"/>
      <c r="BF14" s="207"/>
      <c r="BG14" s="173"/>
      <c r="BH14" s="173"/>
      <c r="BI14" s="173"/>
      <c r="BJ14" s="173"/>
      <c r="BK14" s="207"/>
      <c r="BL14" s="207"/>
      <c r="BM14" s="173"/>
      <c r="BN14" s="173"/>
      <c r="BO14" s="173"/>
      <c r="BP14" s="173"/>
      <c r="BQ14" s="24"/>
      <c r="BR14" s="24"/>
      <c r="BS14" s="24"/>
      <c r="BT14" s="24"/>
      <c r="BU14" s="24"/>
    </row>
    <row r="15" spans="1:73" s="25" customFormat="1" ht="9.75" customHeight="1">
      <c r="A15" s="185"/>
      <c r="B15" s="185"/>
      <c r="C15" s="185"/>
      <c r="D15" s="185"/>
      <c r="E15" s="185"/>
      <c r="F15" s="185"/>
      <c r="G15" s="192"/>
      <c r="H15" s="193"/>
      <c r="I15" s="194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200"/>
      <c r="W15" s="172"/>
      <c r="X15" s="172"/>
      <c r="Y15" s="172"/>
      <c r="Z15" s="172"/>
      <c r="AA15" s="172"/>
      <c r="AB15" s="172"/>
      <c r="AC15" s="172"/>
      <c r="AD15" s="172"/>
      <c r="AE15" s="201"/>
      <c r="AF15" s="201"/>
      <c r="AG15" s="201"/>
      <c r="AH15" s="26"/>
      <c r="AI15" s="26"/>
      <c r="AJ15" s="26"/>
      <c r="AK15" s="26"/>
      <c r="AL15" s="26"/>
      <c r="AM15" s="1"/>
      <c r="AN15" s="1"/>
      <c r="AO15" s="1"/>
      <c r="AP15" s="1"/>
      <c r="AQ15" s="1"/>
      <c r="AR15" s="202"/>
      <c r="AS15" s="203"/>
      <c r="AT15" s="203"/>
      <c r="AU15" s="203"/>
      <c r="AV15" s="203"/>
      <c r="AW15" s="207" t="s">
        <v>12</v>
      </c>
      <c r="AX15" s="207"/>
      <c r="AY15" s="207"/>
      <c r="AZ15" s="207"/>
      <c r="BA15" s="173">
        <f>'6月（内訳）'!BA15:BD16</f>
        <v>0</v>
      </c>
      <c r="BB15" s="173"/>
      <c r="BC15" s="173"/>
      <c r="BD15" s="173"/>
      <c r="BE15" s="207" t="s">
        <v>11</v>
      </c>
      <c r="BF15" s="207"/>
      <c r="BG15" s="173">
        <f>'6月（内訳）'!BG15:BJ16</f>
        <v>0</v>
      </c>
      <c r="BH15" s="173"/>
      <c r="BI15" s="173"/>
      <c r="BJ15" s="173"/>
      <c r="BK15" s="207" t="s">
        <v>11</v>
      </c>
      <c r="BL15" s="207"/>
      <c r="BM15" s="173">
        <f>'6月（内訳）'!BM15:BP16</f>
        <v>0</v>
      </c>
      <c r="BN15" s="173"/>
      <c r="BO15" s="173"/>
      <c r="BP15" s="173"/>
      <c r="BQ15" s="24"/>
      <c r="BR15" s="24"/>
      <c r="BS15" s="24"/>
      <c r="BT15" s="24"/>
      <c r="BU15" s="24"/>
    </row>
    <row r="16" spans="1:73" s="25" customFormat="1" ht="9.75" customHeight="1" thickBot="1">
      <c r="W16" s="1"/>
      <c r="X16" s="206" t="s">
        <v>54</v>
      </c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1"/>
      <c r="AO16" s="1"/>
      <c r="AP16" s="1"/>
      <c r="AQ16" s="1"/>
      <c r="AR16" s="204"/>
      <c r="AS16" s="205"/>
      <c r="AT16" s="205"/>
      <c r="AU16" s="205"/>
      <c r="AV16" s="205"/>
      <c r="AW16" s="208"/>
      <c r="AX16" s="208"/>
      <c r="AY16" s="208"/>
      <c r="AZ16" s="208"/>
      <c r="BA16" s="209"/>
      <c r="BB16" s="209"/>
      <c r="BC16" s="209"/>
      <c r="BD16" s="209"/>
      <c r="BE16" s="208"/>
      <c r="BF16" s="208"/>
      <c r="BG16" s="209"/>
      <c r="BH16" s="209"/>
      <c r="BI16" s="209"/>
      <c r="BJ16" s="209"/>
      <c r="BK16" s="208"/>
      <c r="BL16" s="208"/>
      <c r="BM16" s="209"/>
      <c r="BN16" s="209"/>
      <c r="BO16" s="209"/>
      <c r="BP16" s="209"/>
    </row>
    <row r="17" spans="1:69" s="25" customFormat="1" ht="3" customHeight="1" thickBot="1"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211"/>
      <c r="AL17" s="211"/>
      <c r="AM17" s="211"/>
      <c r="AN17" s="211"/>
      <c r="AO17" s="21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9" s="10" customFormat="1" ht="10.5" customHeight="1">
      <c r="A18" s="212" t="s">
        <v>55</v>
      </c>
      <c r="B18" s="213"/>
      <c r="C18" s="213"/>
      <c r="D18" s="213"/>
      <c r="E18" s="213"/>
      <c r="F18" s="222" t="s">
        <v>56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23"/>
      <c r="R18" s="226" t="s">
        <v>58</v>
      </c>
      <c r="S18" s="227"/>
      <c r="T18" s="227"/>
      <c r="U18" s="227"/>
      <c r="V18" s="232"/>
      <c r="W18" s="226" t="s">
        <v>57</v>
      </c>
      <c r="X18" s="227"/>
      <c r="Y18" s="227"/>
      <c r="Z18" s="227"/>
      <c r="AA18" s="227"/>
      <c r="AB18" s="235" t="s">
        <v>89</v>
      </c>
      <c r="AC18" s="235"/>
      <c r="AD18" s="235"/>
      <c r="AE18" s="235"/>
      <c r="AF18" s="235"/>
      <c r="AG18" s="222" t="s">
        <v>59</v>
      </c>
      <c r="AH18" s="213"/>
      <c r="AI18" s="213"/>
      <c r="AJ18" s="213"/>
      <c r="AK18" s="213"/>
      <c r="AL18" s="223"/>
      <c r="AM18" s="218" t="s">
        <v>60</v>
      </c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9"/>
    </row>
    <row r="19" spans="1:69" s="10" customFormat="1" ht="10.5" customHeight="1">
      <c r="A19" s="214"/>
      <c r="B19" s="215"/>
      <c r="C19" s="215"/>
      <c r="D19" s="215"/>
      <c r="E19" s="215"/>
      <c r="F19" s="22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25"/>
      <c r="R19" s="228"/>
      <c r="S19" s="229"/>
      <c r="T19" s="229"/>
      <c r="U19" s="229"/>
      <c r="V19" s="233"/>
      <c r="W19" s="228"/>
      <c r="X19" s="229"/>
      <c r="Y19" s="229"/>
      <c r="Z19" s="229"/>
      <c r="AA19" s="229"/>
      <c r="AB19" s="236"/>
      <c r="AC19" s="236"/>
      <c r="AD19" s="236"/>
      <c r="AE19" s="236"/>
      <c r="AF19" s="236"/>
      <c r="AG19" s="224"/>
      <c r="AH19" s="215"/>
      <c r="AI19" s="215"/>
      <c r="AJ19" s="215"/>
      <c r="AK19" s="215"/>
      <c r="AL19" s="225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1"/>
      <c r="BQ19" s="27"/>
    </row>
    <row r="20" spans="1:69" s="10" customFormat="1" ht="10.5" customHeight="1">
      <c r="A20" s="214"/>
      <c r="B20" s="215"/>
      <c r="C20" s="215"/>
      <c r="D20" s="215"/>
      <c r="E20" s="215"/>
      <c r="F20" s="22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25"/>
      <c r="R20" s="228"/>
      <c r="S20" s="229"/>
      <c r="T20" s="229"/>
      <c r="U20" s="229"/>
      <c r="V20" s="233"/>
      <c r="W20" s="228"/>
      <c r="X20" s="229"/>
      <c r="Y20" s="229"/>
      <c r="Z20" s="229"/>
      <c r="AA20" s="229"/>
      <c r="AB20" s="236"/>
      <c r="AC20" s="236"/>
      <c r="AD20" s="236"/>
      <c r="AE20" s="236"/>
      <c r="AF20" s="236"/>
      <c r="AG20" s="224"/>
      <c r="AH20" s="215"/>
      <c r="AI20" s="215"/>
      <c r="AJ20" s="215"/>
      <c r="AK20" s="215"/>
      <c r="AL20" s="225"/>
      <c r="AM20" s="220" t="s">
        <v>61</v>
      </c>
      <c r="AN20" s="220"/>
      <c r="AO20" s="220"/>
      <c r="AP20" s="220"/>
      <c r="AQ20" s="220"/>
      <c r="AR20" s="220"/>
      <c r="AS20" s="220"/>
      <c r="AT20" s="220"/>
      <c r="AU20" s="220"/>
      <c r="AV20" s="220"/>
      <c r="AW20" s="220" t="s">
        <v>62</v>
      </c>
      <c r="AX20" s="220"/>
      <c r="AY20" s="220"/>
      <c r="AZ20" s="220"/>
      <c r="BA20" s="220"/>
      <c r="BB20" s="220"/>
      <c r="BC20" s="220"/>
      <c r="BD20" s="220"/>
      <c r="BE20" s="220"/>
      <c r="BF20" s="220"/>
      <c r="BG20" s="220" t="s">
        <v>63</v>
      </c>
      <c r="BH20" s="220"/>
      <c r="BI20" s="220"/>
      <c r="BJ20" s="220"/>
      <c r="BK20" s="220"/>
      <c r="BL20" s="220"/>
      <c r="BM20" s="220"/>
      <c r="BN20" s="220"/>
      <c r="BO20" s="220"/>
      <c r="BP20" s="221"/>
      <c r="BQ20" s="27"/>
    </row>
    <row r="21" spans="1:69" s="10" customFormat="1" ht="10.5" customHeight="1">
      <c r="A21" s="216"/>
      <c r="B21" s="217"/>
      <c r="C21" s="217"/>
      <c r="D21" s="217"/>
      <c r="E21" s="217"/>
      <c r="F21" s="224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25"/>
      <c r="R21" s="230"/>
      <c r="S21" s="231"/>
      <c r="T21" s="231"/>
      <c r="U21" s="231"/>
      <c r="V21" s="234"/>
      <c r="W21" s="230"/>
      <c r="X21" s="231"/>
      <c r="Y21" s="231"/>
      <c r="Z21" s="231"/>
      <c r="AA21" s="231"/>
      <c r="AB21" s="236"/>
      <c r="AC21" s="236"/>
      <c r="AD21" s="236"/>
      <c r="AE21" s="236"/>
      <c r="AF21" s="236"/>
      <c r="AG21" s="237"/>
      <c r="AH21" s="217"/>
      <c r="AI21" s="217"/>
      <c r="AJ21" s="217"/>
      <c r="AK21" s="217"/>
      <c r="AL21" s="238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1"/>
      <c r="BQ21" s="27"/>
    </row>
    <row r="22" spans="1:69" s="10" customFormat="1" ht="10.5" customHeight="1">
      <c r="A22" s="239"/>
      <c r="B22" s="240"/>
      <c r="C22" s="240"/>
      <c r="D22" s="240"/>
      <c r="E22" s="240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6"/>
      <c r="AC22" s="246"/>
      <c r="AD22" s="246"/>
      <c r="AE22" s="246"/>
      <c r="AF22" s="246"/>
      <c r="AG22" s="247"/>
      <c r="AH22" s="247"/>
      <c r="AI22" s="247"/>
      <c r="AJ22" s="247"/>
      <c r="AK22" s="247"/>
      <c r="AL22" s="247"/>
      <c r="AM22" s="243">
        <f>W22*AB22</f>
        <v>0</v>
      </c>
      <c r="AN22" s="243"/>
      <c r="AO22" s="243"/>
      <c r="AP22" s="243"/>
      <c r="AQ22" s="243"/>
      <c r="AR22" s="243"/>
      <c r="AS22" s="243"/>
      <c r="AT22" s="243"/>
      <c r="AU22" s="243"/>
      <c r="AV22" s="243"/>
      <c r="AW22" s="243">
        <f>IF(AM22="","",IF(AND(AG22="",AM22&gt;0),"税率入力",IF(AND(AG22="　",AM22&gt;0),"税率入力",ROUNDDOWN(AM22*BR57,0))))</f>
        <v>0</v>
      </c>
      <c r="AX22" s="243"/>
      <c r="AY22" s="243"/>
      <c r="AZ22" s="243"/>
      <c r="BA22" s="243"/>
      <c r="BB22" s="243"/>
      <c r="BC22" s="243"/>
      <c r="BD22" s="243"/>
      <c r="BE22" s="243"/>
      <c r="BF22" s="243"/>
      <c r="BG22" s="243">
        <f>IF(AW22="","",AM22+AW22)</f>
        <v>0</v>
      </c>
      <c r="BH22" s="243"/>
      <c r="BI22" s="243"/>
      <c r="BJ22" s="243"/>
      <c r="BK22" s="243"/>
      <c r="BL22" s="243"/>
      <c r="BM22" s="243"/>
      <c r="BN22" s="243"/>
      <c r="BO22" s="243"/>
      <c r="BP22" s="244"/>
      <c r="BQ22" s="11"/>
    </row>
    <row r="23" spans="1:69" s="10" customFormat="1" ht="10.5" customHeight="1">
      <c r="A23" s="241"/>
      <c r="B23" s="242"/>
      <c r="C23" s="242"/>
      <c r="D23" s="242"/>
      <c r="E23" s="242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6"/>
      <c r="AC23" s="246"/>
      <c r="AD23" s="246"/>
      <c r="AE23" s="246"/>
      <c r="AF23" s="246"/>
      <c r="AG23" s="247"/>
      <c r="AH23" s="247"/>
      <c r="AI23" s="247"/>
      <c r="AJ23" s="247"/>
      <c r="AK23" s="247"/>
      <c r="AL23" s="247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4"/>
      <c r="BQ23" s="11"/>
    </row>
    <row r="24" spans="1:69" s="10" customFormat="1" ht="10.5" customHeight="1">
      <c r="A24" s="239"/>
      <c r="B24" s="240"/>
      <c r="C24" s="240"/>
      <c r="D24" s="240"/>
      <c r="E24" s="240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6"/>
      <c r="AC24" s="246"/>
      <c r="AD24" s="246"/>
      <c r="AE24" s="246"/>
      <c r="AF24" s="246"/>
      <c r="AG24" s="247"/>
      <c r="AH24" s="247"/>
      <c r="AI24" s="247"/>
      <c r="AJ24" s="247"/>
      <c r="AK24" s="247"/>
      <c r="AL24" s="247"/>
      <c r="AM24" s="248">
        <f>W24*AB24</f>
        <v>0</v>
      </c>
      <c r="AN24" s="249"/>
      <c r="AO24" s="249"/>
      <c r="AP24" s="249"/>
      <c r="AQ24" s="249"/>
      <c r="AR24" s="249"/>
      <c r="AS24" s="249"/>
      <c r="AT24" s="249"/>
      <c r="AU24" s="249"/>
      <c r="AV24" s="250"/>
      <c r="AW24" s="243">
        <f>IF(AM24="","",IF(AND(AG24="",AM24&gt;0),"税率入力",IF(AND(AG24="　",AM24&gt;0),"税率入力",ROUNDDOWN(AM24*BR58,0))))</f>
        <v>0</v>
      </c>
      <c r="AX24" s="243"/>
      <c r="AY24" s="243"/>
      <c r="AZ24" s="243"/>
      <c r="BA24" s="243"/>
      <c r="BB24" s="243"/>
      <c r="BC24" s="243"/>
      <c r="BD24" s="243"/>
      <c r="BE24" s="243"/>
      <c r="BF24" s="243"/>
      <c r="BG24" s="243">
        <f>IF(AW24="","",AM24+AW24)</f>
        <v>0</v>
      </c>
      <c r="BH24" s="243"/>
      <c r="BI24" s="243"/>
      <c r="BJ24" s="243"/>
      <c r="BK24" s="243"/>
      <c r="BL24" s="243"/>
      <c r="BM24" s="243"/>
      <c r="BN24" s="243"/>
      <c r="BO24" s="243"/>
      <c r="BP24" s="244"/>
      <c r="BQ24" s="11"/>
    </row>
    <row r="25" spans="1:69" s="10" customFormat="1" ht="10.5" customHeight="1">
      <c r="A25" s="241"/>
      <c r="B25" s="242"/>
      <c r="C25" s="242"/>
      <c r="D25" s="242"/>
      <c r="E25" s="242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6"/>
      <c r="AC25" s="246"/>
      <c r="AD25" s="246"/>
      <c r="AE25" s="246"/>
      <c r="AF25" s="246"/>
      <c r="AG25" s="247"/>
      <c r="AH25" s="247"/>
      <c r="AI25" s="247"/>
      <c r="AJ25" s="247"/>
      <c r="AK25" s="247"/>
      <c r="AL25" s="247"/>
      <c r="AM25" s="251"/>
      <c r="AN25" s="252"/>
      <c r="AO25" s="252"/>
      <c r="AP25" s="252"/>
      <c r="AQ25" s="252"/>
      <c r="AR25" s="252"/>
      <c r="AS25" s="252"/>
      <c r="AT25" s="252"/>
      <c r="AU25" s="252"/>
      <c r="AV25" s="25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4"/>
      <c r="BQ25" s="11"/>
    </row>
    <row r="26" spans="1:69" s="10" customFormat="1" ht="10.5" customHeight="1">
      <c r="A26" s="239"/>
      <c r="B26" s="240"/>
      <c r="C26" s="240"/>
      <c r="D26" s="240"/>
      <c r="E26" s="240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6"/>
      <c r="AC26" s="246"/>
      <c r="AD26" s="246"/>
      <c r="AE26" s="246"/>
      <c r="AF26" s="246"/>
      <c r="AG26" s="247"/>
      <c r="AH26" s="247"/>
      <c r="AI26" s="247"/>
      <c r="AJ26" s="247"/>
      <c r="AK26" s="247"/>
      <c r="AL26" s="247"/>
      <c r="AM26" s="248">
        <f>W26*AB26</f>
        <v>0</v>
      </c>
      <c r="AN26" s="249"/>
      <c r="AO26" s="249"/>
      <c r="AP26" s="249"/>
      <c r="AQ26" s="249"/>
      <c r="AR26" s="249"/>
      <c r="AS26" s="249"/>
      <c r="AT26" s="249"/>
      <c r="AU26" s="249"/>
      <c r="AV26" s="250"/>
      <c r="AW26" s="243">
        <f>IF(AM26="","",IF(AND(AG26="",AM26&gt;0),"税率入力",IF(AND(AG26="　",AM26&gt;0),"税率入力",ROUNDDOWN(AM26*BR59,0))))</f>
        <v>0</v>
      </c>
      <c r="AX26" s="243"/>
      <c r="AY26" s="243"/>
      <c r="AZ26" s="243"/>
      <c r="BA26" s="243"/>
      <c r="BB26" s="243"/>
      <c r="BC26" s="243"/>
      <c r="BD26" s="243"/>
      <c r="BE26" s="243"/>
      <c r="BF26" s="243"/>
      <c r="BG26" s="243">
        <f>IF(AW26="","",AM26+AW26)</f>
        <v>0</v>
      </c>
      <c r="BH26" s="243"/>
      <c r="BI26" s="243"/>
      <c r="BJ26" s="243"/>
      <c r="BK26" s="243"/>
      <c r="BL26" s="243"/>
      <c r="BM26" s="243"/>
      <c r="BN26" s="243"/>
      <c r="BO26" s="243"/>
      <c r="BP26" s="244"/>
      <c r="BQ26" s="11"/>
    </row>
    <row r="27" spans="1:69" s="10" customFormat="1" ht="10.5" customHeight="1">
      <c r="A27" s="241"/>
      <c r="B27" s="242"/>
      <c r="C27" s="242"/>
      <c r="D27" s="242"/>
      <c r="E27" s="242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6"/>
      <c r="AC27" s="246"/>
      <c r="AD27" s="246"/>
      <c r="AE27" s="246"/>
      <c r="AF27" s="246"/>
      <c r="AG27" s="247"/>
      <c r="AH27" s="247"/>
      <c r="AI27" s="247"/>
      <c r="AJ27" s="247"/>
      <c r="AK27" s="247"/>
      <c r="AL27" s="247"/>
      <c r="AM27" s="251"/>
      <c r="AN27" s="252"/>
      <c r="AO27" s="252"/>
      <c r="AP27" s="252"/>
      <c r="AQ27" s="252"/>
      <c r="AR27" s="252"/>
      <c r="AS27" s="252"/>
      <c r="AT27" s="252"/>
      <c r="AU27" s="252"/>
      <c r="AV27" s="25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4"/>
      <c r="BQ27" s="11"/>
    </row>
    <row r="28" spans="1:69" s="10" customFormat="1" ht="10.5" customHeight="1">
      <c r="A28" s="239"/>
      <c r="B28" s="240"/>
      <c r="C28" s="240"/>
      <c r="D28" s="240"/>
      <c r="E28" s="240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6"/>
      <c r="AC28" s="246"/>
      <c r="AD28" s="246"/>
      <c r="AE28" s="246"/>
      <c r="AF28" s="246"/>
      <c r="AG28" s="247"/>
      <c r="AH28" s="247"/>
      <c r="AI28" s="247"/>
      <c r="AJ28" s="247"/>
      <c r="AK28" s="247"/>
      <c r="AL28" s="247"/>
      <c r="AM28" s="248">
        <f>W28*AB28</f>
        <v>0</v>
      </c>
      <c r="AN28" s="249"/>
      <c r="AO28" s="249"/>
      <c r="AP28" s="249"/>
      <c r="AQ28" s="249"/>
      <c r="AR28" s="249"/>
      <c r="AS28" s="249"/>
      <c r="AT28" s="249"/>
      <c r="AU28" s="249"/>
      <c r="AV28" s="250"/>
      <c r="AW28" s="243">
        <f>IF(AM28="","",IF(AND(AG28="",AM28&gt;0),"税率入力",IF(AND(AG28="　",AM28&gt;0),"税率入力",ROUNDDOWN(AM28*BR60,0))))</f>
        <v>0</v>
      </c>
      <c r="AX28" s="243"/>
      <c r="AY28" s="243"/>
      <c r="AZ28" s="243"/>
      <c r="BA28" s="243"/>
      <c r="BB28" s="243"/>
      <c r="BC28" s="243"/>
      <c r="BD28" s="243"/>
      <c r="BE28" s="243"/>
      <c r="BF28" s="243"/>
      <c r="BG28" s="243">
        <f>IF(AW28="","",AM28+AW28)</f>
        <v>0</v>
      </c>
      <c r="BH28" s="243"/>
      <c r="BI28" s="243"/>
      <c r="BJ28" s="243"/>
      <c r="BK28" s="243"/>
      <c r="BL28" s="243"/>
      <c r="BM28" s="243"/>
      <c r="BN28" s="243"/>
      <c r="BO28" s="243"/>
      <c r="BP28" s="244"/>
      <c r="BQ28" s="11"/>
    </row>
    <row r="29" spans="1:69" s="10" customFormat="1" ht="10.5" customHeight="1">
      <c r="A29" s="241"/>
      <c r="B29" s="242"/>
      <c r="C29" s="242"/>
      <c r="D29" s="242"/>
      <c r="E29" s="242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6"/>
      <c r="AC29" s="246"/>
      <c r="AD29" s="246"/>
      <c r="AE29" s="246"/>
      <c r="AF29" s="246"/>
      <c r="AG29" s="247"/>
      <c r="AH29" s="247"/>
      <c r="AI29" s="247"/>
      <c r="AJ29" s="247"/>
      <c r="AK29" s="247"/>
      <c r="AL29" s="247"/>
      <c r="AM29" s="251"/>
      <c r="AN29" s="252"/>
      <c r="AO29" s="252"/>
      <c r="AP29" s="252"/>
      <c r="AQ29" s="252"/>
      <c r="AR29" s="252"/>
      <c r="AS29" s="252"/>
      <c r="AT29" s="252"/>
      <c r="AU29" s="252"/>
      <c r="AV29" s="25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4"/>
      <c r="BQ29" s="11"/>
    </row>
    <row r="30" spans="1:69" s="10" customFormat="1" ht="10.5" customHeight="1">
      <c r="A30" s="239"/>
      <c r="B30" s="240"/>
      <c r="C30" s="240"/>
      <c r="D30" s="240"/>
      <c r="E30" s="240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6"/>
      <c r="AC30" s="246"/>
      <c r="AD30" s="246"/>
      <c r="AE30" s="246"/>
      <c r="AF30" s="246"/>
      <c r="AG30" s="247"/>
      <c r="AH30" s="247"/>
      <c r="AI30" s="247"/>
      <c r="AJ30" s="247"/>
      <c r="AK30" s="247"/>
      <c r="AL30" s="247"/>
      <c r="AM30" s="248">
        <f>W30*AB30</f>
        <v>0</v>
      </c>
      <c r="AN30" s="249"/>
      <c r="AO30" s="249"/>
      <c r="AP30" s="249"/>
      <c r="AQ30" s="249"/>
      <c r="AR30" s="249"/>
      <c r="AS30" s="249"/>
      <c r="AT30" s="249"/>
      <c r="AU30" s="249"/>
      <c r="AV30" s="250"/>
      <c r="AW30" s="243">
        <f>IF(AM30="","",IF(AND(AG30="",AM30&gt;0),"税率入力",IF(AND(AG30="　",AM30&gt;0),"税率入力",ROUNDDOWN(AM30*BR61,0))))</f>
        <v>0</v>
      </c>
      <c r="AX30" s="243"/>
      <c r="AY30" s="243"/>
      <c r="AZ30" s="243"/>
      <c r="BA30" s="243"/>
      <c r="BB30" s="243"/>
      <c r="BC30" s="243"/>
      <c r="BD30" s="243"/>
      <c r="BE30" s="243"/>
      <c r="BF30" s="243"/>
      <c r="BG30" s="243">
        <f>IF(AW30="","",AM30+AW30)</f>
        <v>0</v>
      </c>
      <c r="BH30" s="243"/>
      <c r="BI30" s="243"/>
      <c r="BJ30" s="243"/>
      <c r="BK30" s="243"/>
      <c r="BL30" s="243"/>
      <c r="BM30" s="243"/>
      <c r="BN30" s="243"/>
      <c r="BO30" s="243"/>
      <c r="BP30" s="244"/>
      <c r="BQ30" s="11"/>
    </row>
    <row r="31" spans="1:69" s="10" customFormat="1" ht="10.5" customHeight="1">
      <c r="A31" s="241"/>
      <c r="B31" s="242"/>
      <c r="C31" s="242"/>
      <c r="D31" s="242"/>
      <c r="E31" s="242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6"/>
      <c r="AC31" s="246"/>
      <c r="AD31" s="246"/>
      <c r="AE31" s="246"/>
      <c r="AF31" s="246"/>
      <c r="AG31" s="247"/>
      <c r="AH31" s="247"/>
      <c r="AI31" s="247"/>
      <c r="AJ31" s="247"/>
      <c r="AK31" s="247"/>
      <c r="AL31" s="247"/>
      <c r="AM31" s="251"/>
      <c r="AN31" s="252"/>
      <c r="AO31" s="252"/>
      <c r="AP31" s="252"/>
      <c r="AQ31" s="252"/>
      <c r="AR31" s="252"/>
      <c r="AS31" s="252"/>
      <c r="AT31" s="252"/>
      <c r="AU31" s="252"/>
      <c r="AV31" s="25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4"/>
      <c r="BQ31" s="11"/>
    </row>
    <row r="32" spans="1:69" s="10" customFormat="1" ht="10.5" customHeight="1">
      <c r="A32" s="239"/>
      <c r="B32" s="240"/>
      <c r="C32" s="240"/>
      <c r="D32" s="240"/>
      <c r="E32" s="240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6"/>
      <c r="AC32" s="246"/>
      <c r="AD32" s="246"/>
      <c r="AE32" s="246"/>
      <c r="AF32" s="246"/>
      <c r="AG32" s="247"/>
      <c r="AH32" s="247"/>
      <c r="AI32" s="247"/>
      <c r="AJ32" s="247"/>
      <c r="AK32" s="247"/>
      <c r="AL32" s="247"/>
      <c r="AM32" s="248">
        <f>W32*AB32</f>
        <v>0</v>
      </c>
      <c r="AN32" s="249"/>
      <c r="AO32" s="249"/>
      <c r="AP32" s="249"/>
      <c r="AQ32" s="249"/>
      <c r="AR32" s="249"/>
      <c r="AS32" s="249"/>
      <c r="AT32" s="249"/>
      <c r="AU32" s="249"/>
      <c r="AV32" s="250"/>
      <c r="AW32" s="243">
        <f>IF(AM32="","",IF(AND(AG32="",AM32&gt;0),"税率入力",IF(AND(AG32="　",AM32&gt;0),"税率入力",ROUNDDOWN(AM32*BR62,0))))</f>
        <v>0</v>
      </c>
      <c r="AX32" s="243"/>
      <c r="AY32" s="243"/>
      <c r="AZ32" s="243"/>
      <c r="BA32" s="243"/>
      <c r="BB32" s="243"/>
      <c r="BC32" s="243"/>
      <c r="BD32" s="243"/>
      <c r="BE32" s="243"/>
      <c r="BF32" s="243"/>
      <c r="BG32" s="243">
        <f>IF(AW32="","",AM32+AW32)</f>
        <v>0</v>
      </c>
      <c r="BH32" s="243"/>
      <c r="BI32" s="243"/>
      <c r="BJ32" s="243"/>
      <c r="BK32" s="243"/>
      <c r="BL32" s="243"/>
      <c r="BM32" s="243"/>
      <c r="BN32" s="243"/>
      <c r="BO32" s="243"/>
      <c r="BP32" s="244"/>
      <c r="BQ32" s="11"/>
    </row>
    <row r="33" spans="1:73" s="10" customFormat="1" ht="10.5" customHeight="1">
      <c r="A33" s="241"/>
      <c r="B33" s="242"/>
      <c r="C33" s="242"/>
      <c r="D33" s="242"/>
      <c r="E33" s="242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6"/>
      <c r="AC33" s="246"/>
      <c r="AD33" s="246"/>
      <c r="AE33" s="246"/>
      <c r="AF33" s="246"/>
      <c r="AG33" s="247"/>
      <c r="AH33" s="247"/>
      <c r="AI33" s="247"/>
      <c r="AJ33" s="247"/>
      <c r="AK33" s="247"/>
      <c r="AL33" s="247"/>
      <c r="AM33" s="251"/>
      <c r="AN33" s="252"/>
      <c r="AO33" s="252"/>
      <c r="AP33" s="252"/>
      <c r="AQ33" s="252"/>
      <c r="AR33" s="252"/>
      <c r="AS33" s="252"/>
      <c r="AT33" s="252"/>
      <c r="AU33" s="252"/>
      <c r="AV33" s="25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4"/>
      <c r="BQ33" s="11"/>
    </row>
    <row r="34" spans="1:73" s="10" customFormat="1" ht="10.5" customHeight="1">
      <c r="A34" s="239"/>
      <c r="B34" s="240"/>
      <c r="C34" s="240"/>
      <c r="D34" s="240"/>
      <c r="E34" s="240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6"/>
      <c r="AC34" s="246"/>
      <c r="AD34" s="246"/>
      <c r="AE34" s="246"/>
      <c r="AF34" s="246"/>
      <c r="AG34" s="247"/>
      <c r="AH34" s="247"/>
      <c r="AI34" s="247"/>
      <c r="AJ34" s="247"/>
      <c r="AK34" s="247"/>
      <c r="AL34" s="247"/>
      <c r="AM34" s="248">
        <f>W34*AB34</f>
        <v>0</v>
      </c>
      <c r="AN34" s="249"/>
      <c r="AO34" s="249"/>
      <c r="AP34" s="249"/>
      <c r="AQ34" s="249"/>
      <c r="AR34" s="249"/>
      <c r="AS34" s="249"/>
      <c r="AT34" s="249"/>
      <c r="AU34" s="249"/>
      <c r="AV34" s="250"/>
      <c r="AW34" s="243">
        <f>IF(AM34="","",IF(AND(AG34="",AM34&gt;0),"税率入力",IF(AND(AG34="　",AM34&gt;0),"税率入力",ROUNDDOWN(AM34*BR63,0))))</f>
        <v>0</v>
      </c>
      <c r="AX34" s="243"/>
      <c r="AY34" s="243"/>
      <c r="AZ34" s="243"/>
      <c r="BA34" s="243"/>
      <c r="BB34" s="243"/>
      <c r="BC34" s="243"/>
      <c r="BD34" s="243"/>
      <c r="BE34" s="243"/>
      <c r="BF34" s="243"/>
      <c r="BG34" s="243">
        <f>IF(AW34="","",AM34+AW34)</f>
        <v>0</v>
      </c>
      <c r="BH34" s="243"/>
      <c r="BI34" s="243"/>
      <c r="BJ34" s="243"/>
      <c r="BK34" s="243"/>
      <c r="BL34" s="243"/>
      <c r="BM34" s="243"/>
      <c r="BN34" s="243"/>
      <c r="BO34" s="243"/>
      <c r="BP34" s="244"/>
      <c r="BQ34" s="11"/>
    </row>
    <row r="35" spans="1:73" s="10" customFormat="1" ht="10.5" customHeight="1">
      <c r="A35" s="241"/>
      <c r="B35" s="242"/>
      <c r="C35" s="242"/>
      <c r="D35" s="242"/>
      <c r="E35" s="242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6"/>
      <c r="AC35" s="246"/>
      <c r="AD35" s="246"/>
      <c r="AE35" s="246"/>
      <c r="AF35" s="246"/>
      <c r="AG35" s="247"/>
      <c r="AH35" s="247"/>
      <c r="AI35" s="247"/>
      <c r="AJ35" s="247"/>
      <c r="AK35" s="247"/>
      <c r="AL35" s="247"/>
      <c r="AM35" s="251"/>
      <c r="AN35" s="252"/>
      <c r="AO35" s="252"/>
      <c r="AP35" s="252"/>
      <c r="AQ35" s="252"/>
      <c r="AR35" s="252"/>
      <c r="AS35" s="252"/>
      <c r="AT35" s="252"/>
      <c r="AU35" s="252"/>
      <c r="AV35" s="25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4"/>
      <c r="BQ35" s="11"/>
    </row>
    <row r="36" spans="1:73" s="10" customFormat="1" ht="10.5" customHeight="1">
      <c r="A36" s="239"/>
      <c r="B36" s="240"/>
      <c r="C36" s="240"/>
      <c r="D36" s="240"/>
      <c r="E36" s="240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6"/>
      <c r="AC36" s="246"/>
      <c r="AD36" s="246"/>
      <c r="AE36" s="246"/>
      <c r="AF36" s="246"/>
      <c r="AG36" s="247"/>
      <c r="AH36" s="247"/>
      <c r="AI36" s="247"/>
      <c r="AJ36" s="247"/>
      <c r="AK36" s="247"/>
      <c r="AL36" s="247"/>
      <c r="AM36" s="248">
        <f>W36*AB36</f>
        <v>0</v>
      </c>
      <c r="AN36" s="249"/>
      <c r="AO36" s="249"/>
      <c r="AP36" s="249"/>
      <c r="AQ36" s="249"/>
      <c r="AR36" s="249"/>
      <c r="AS36" s="249"/>
      <c r="AT36" s="249"/>
      <c r="AU36" s="249"/>
      <c r="AV36" s="250"/>
      <c r="AW36" s="243">
        <f>IF(AM36="","",IF(AND(AG36="",AM36&gt;0),"税率入力",IF(AND(AG36="　",AM36&gt;0),"税率入力",ROUNDDOWN(AM36*BR64,0))))</f>
        <v>0</v>
      </c>
      <c r="AX36" s="243"/>
      <c r="AY36" s="243"/>
      <c r="AZ36" s="243"/>
      <c r="BA36" s="243"/>
      <c r="BB36" s="243"/>
      <c r="BC36" s="243"/>
      <c r="BD36" s="243"/>
      <c r="BE36" s="243"/>
      <c r="BF36" s="243"/>
      <c r="BG36" s="243">
        <f>IF(AW36="","",AM36+AW36)</f>
        <v>0</v>
      </c>
      <c r="BH36" s="243"/>
      <c r="BI36" s="243"/>
      <c r="BJ36" s="243"/>
      <c r="BK36" s="243"/>
      <c r="BL36" s="243"/>
      <c r="BM36" s="243"/>
      <c r="BN36" s="243"/>
      <c r="BO36" s="243"/>
      <c r="BP36" s="244"/>
      <c r="BQ36" s="11"/>
    </row>
    <row r="37" spans="1:73" s="10" customFormat="1" ht="10.5" customHeight="1">
      <c r="A37" s="241"/>
      <c r="B37" s="242"/>
      <c r="C37" s="242"/>
      <c r="D37" s="242"/>
      <c r="E37" s="242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6"/>
      <c r="AC37" s="246"/>
      <c r="AD37" s="246"/>
      <c r="AE37" s="246"/>
      <c r="AF37" s="246"/>
      <c r="AG37" s="247"/>
      <c r="AH37" s="247"/>
      <c r="AI37" s="247"/>
      <c r="AJ37" s="247"/>
      <c r="AK37" s="247"/>
      <c r="AL37" s="247"/>
      <c r="AM37" s="251"/>
      <c r="AN37" s="252"/>
      <c r="AO37" s="252"/>
      <c r="AP37" s="252"/>
      <c r="AQ37" s="252"/>
      <c r="AR37" s="252"/>
      <c r="AS37" s="252"/>
      <c r="AT37" s="252"/>
      <c r="AU37" s="252"/>
      <c r="AV37" s="25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11"/>
    </row>
    <row r="38" spans="1:73" s="10" customFormat="1" ht="10.5" customHeight="1">
      <c r="A38" s="254" t="s">
        <v>65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6"/>
      <c r="AM38" s="243">
        <f>SUM(AM22:AV37)</f>
        <v>0</v>
      </c>
      <c r="AN38" s="243"/>
      <c r="AO38" s="243"/>
      <c r="AP38" s="243"/>
      <c r="AQ38" s="243"/>
      <c r="AR38" s="243"/>
      <c r="AS38" s="243"/>
      <c r="AT38" s="243"/>
      <c r="AU38" s="243"/>
      <c r="AV38" s="243"/>
      <c r="AW38" s="243">
        <f>SUM(AW22:BF37)</f>
        <v>0</v>
      </c>
      <c r="AX38" s="243"/>
      <c r="AY38" s="243"/>
      <c r="AZ38" s="243"/>
      <c r="BA38" s="243"/>
      <c r="BB38" s="243"/>
      <c r="BC38" s="243"/>
      <c r="BD38" s="243"/>
      <c r="BE38" s="243"/>
      <c r="BF38" s="243"/>
      <c r="BG38" s="243">
        <f>SUM(BG22:BP37)</f>
        <v>0</v>
      </c>
      <c r="BH38" s="243"/>
      <c r="BI38" s="243"/>
      <c r="BJ38" s="243"/>
      <c r="BK38" s="243"/>
      <c r="BL38" s="243"/>
      <c r="BM38" s="243"/>
      <c r="BN38" s="243"/>
      <c r="BO38" s="243"/>
      <c r="BP38" s="244"/>
      <c r="BQ38" s="11"/>
    </row>
    <row r="39" spans="1:73" s="10" customFormat="1" ht="10.5" customHeight="1" thickBo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25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11"/>
      <c r="BR39" s="11"/>
      <c r="BS39" s="11"/>
    </row>
    <row r="40" spans="1:73" s="10" customFormat="1" ht="10.5" customHeight="1" thickTop="1">
      <c r="A40" s="263" t="s">
        <v>66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5" t="s">
        <v>67</v>
      </c>
      <c r="AH40" s="264"/>
      <c r="AI40" s="264"/>
      <c r="AJ40" s="264"/>
      <c r="AK40" s="264"/>
      <c r="AL40" s="266"/>
      <c r="AM40" s="259" t="s">
        <v>68</v>
      </c>
      <c r="AN40" s="259"/>
      <c r="AO40" s="259"/>
      <c r="AP40" s="259"/>
      <c r="AQ40" s="259"/>
      <c r="AR40" s="259"/>
      <c r="AS40" s="259"/>
      <c r="AT40" s="259"/>
      <c r="AU40" s="259"/>
      <c r="AV40" s="259"/>
      <c r="AW40" s="259" t="s">
        <v>69</v>
      </c>
      <c r="AX40" s="259"/>
      <c r="AY40" s="259"/>
      <c r="AZ40" s="259"/>
      <c r="BA40" s="259"/>
      <c r="BB40" s="259"/>
      <c r="BC40" s="259"/>
      <c r="BD40" s="259"/>
      <c r="BE40" s="259"/>
      <c r="BF40" s="259"/>
      <c r="BG40" s="259" t="s">
        <v>70</v>
      </c>
      <c r="BH40" s="259"/>
      <c r="BI40" s="259"/>
      <c r="BJ40" s="259"/>
      <c r="BK40" s="259"/>
      <c r="BL40" s="259"/>
      <c r="BM40" s="259"/>
      <c r="BN40" s="259"/>
      <c r="BO40" s="259"/>
      <c r="BP40" s="260"/>
      <c r="BQ40" s="11"/>
      <c r="BR40" s="11"/>
      <c r="BS40" s="11"/>
    </row>
    <row r="41" spans="1:73" s="10" customFormat="1" ht="10.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37"/>
      <c r="AH41" s="217"/>
      <c r="AI41" s="217"/>
      <c r="AJ41" s="217"/>
      <c r="AK41" s="217"/>
      <c r="AL41" s="238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  <c r="BQ41" s="11"/>
      <c r="BR41" s="11"/>
      <c r="BS41" s="11"/>
    </row>
    <row r="42" spans="1:73" s="10" customFormat="1" ht="10.5" customHeight="1">
      <c r="A42" s="261" t="str">
        <f>IF(AG42="","",CONCATENATE(AG42," 対象"))</f>
        <v/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7" t="str">
        <f>IF(AND(NOT(AG40="10%"),COUNTIF(AG22:AL37,"10%")&gt;=1),"10%",IF(AND(NOT(AG40="8%(旧税)"),COUNTIF(AG22:AL37,"8%(旧税)")&gt;=1),"8%(旧税)",IF(AND(NOT(AG40="8%(軽減)"),COUNTIF(AG22:AL37,"8%(軽減)")&gt;=1),"8%(軽減)",IF(AND(NOT(AG40="不/非課税"),COUNTIF(AG22:AL37,"不/非課税")&gt;=1),"不/非課税",""))))</f>
        <v/>
      </c>
      <c r="AH42" s="267"/>
      <c r="AI42" s="267"/>
      <c r="AJ42" s="267"/>
      <c r="AK42" s="267"/>
      <c r="AL42" s="267"/>
      <c r="AM42" s="243" t="str">
        <f>IF(AG42="","",SUMIF(AG22:AL37,AG42,AM22:AV37))</f>
        <v/>
      </c>
      <c r="AN42" s="243"/>
      <c r="AO42" s="243"/>
      <c r="AP42" s="243"/>
      <c r="AQ42" s="243"/>
      <c r="AR42" s="243"/>
      <c r="AS42" s="243"/>
      <c r="AT42" s="243"/>
      <c r="AU42" s="243"/>
      <c r="AV42" s="243"/>
      <c r="AW42" s="243" t="str">
        <f>IF(AG42="","",IF(AG42="不/非課税",0,IF(AND(AG42="10%",BR68="切捨て"),ROUNDDOWN(AM42*0.1,0),IF(AND(AG42="10%",BR68="切上げ"),ROUNDUP(AM42*0.1,0),IF(AND(AG42="10%",BR68="四捨五入"),ROUND(AM42*0.1,0),IF(AND(AG42="8%(軽減)",BR68="切捨て"),ROUNDDOWN(AM42*0.08,0),IF(AND(AG42="8%(軽減)",BR68="切上げ"),ROUNDUP(AM42*0.08,0),IF(AND(AG42="8%(軽減)",BR68="四捨五入"),ROUND(AM42*0.08,0),IF(AND(AG42="8%(旧税)",BR68="切捨て"),ROUND(AM42*0.08,0),IF(AND(AG42="8%(旧税)",BR68="切上げ"),ROUND(AM42*0.08,0),IF(AND(AG42="8%(旧税)",BR68="四捨五入"),ROUND(AM42*0.08,0),0)))))))))))</f>
        <v/>
      </c>
      <c r="AX42" s="243"/>
      <c r="AY42" s="243"/>
      <c r="AZ42" s="243"/>
      <c r="BA42" s="243"/>
      <c r="BB42" s="243"/>
      <c r="BC42" s="243"/>
      <c r="BD42" s="243"/>
      <c r="BE42" s="243"/>
      <c r="BF42" s="243"/>
      <c r="BG42" s="243" t="str">
        <f>IF(AM42="","",AM42+AW42)</f>
        <v/>
      </c>
      <c r="BH42" s="243"/>
      <c r="BI42" s="243"/>
      <c r="BJ42" s="243"/>
      <c r="BK42" s="243"/>
      <c r="BL42" s="243"/>
      <c r="BM42" s="243"/>
      <c r="BN42" s="243"/>
      <c r="BO42" s="243"/>
      <c r="BP42" s="244"/>
      <c r="BQ42" s="11"/>
      <c r="BR42" s="11"/>
      <c r="BS42" s="11"/>
      <c r="BT42" s="11"/>
      <c r="BU42" s="11"/>
    </row>
    <row r="43" spans="1:73" s="10" customFormat="1" ht="10.5" customHeight="1">
      <c r="A43" s="261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7"/>
      <c r="AH43" s="267"/>
      <c r="AI43" s="267"/>
      <c r="AJ43" s="267"/>
      <c r="AK43" s="267"/>
      <c r="AL43" s="26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8"/>
      <c r="BQ43" s="11"/>
      <c r="BR43" s="11"/>
      <c r="BS43" s="11"/>
      <c r="BT43" s="11"/>
      <c r="BU43" s="11"/>
    </row>
    <row r="44" spans="1:73" s="10" customFormat="1" ht="10.5" customHeight="1">
      <c r="A44" s="268" t="str">
        <f>IF(AG44="","",CONCATENATE(AG44," 対象"))</f>
        <v/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7" t="str">
        <f>IF(AND(NOT(AG42="10%"),COUNTIF(AG22:AL37,"10%")&gt;=1),"10%",IF(AND(NOT(AG42="8%(旧税)"),COUNTIF(AG22:AL37,"8%(旧税)")&gt;=1),"8%(旧税)",IF(AND(NOT(AG42="8%(軽減)"),COUNTIF(AG22:AL37,"8%(軽減)")&gt;=1),"8%(軽減)",IF(AND(NOT(AG42="不/非課税"),COUNTIF(AG22:AL37,"不/非課税")&gt;=1),"不/非課税",""))))</f>
        <v/>
      </c>
      <c r="AH44" s="267"/>
      <c r="AI44" s="267"/>
      <c r="AJ44" s="267"/>
      <c r="AK44" s="267"/>
      <c r="AL44" s="267"/>
      <c r="AM44" s="243" t="str">
        <f>IF(AG44="","",SUMIF(AG22:AL37,AG44,AM22:AV37))</f>
        <v/>
      </c>
      <c r="AN44" s="243"/>
      <c r="AO44" s="243"/>
      <c r="AP44" s="243"/>
      <c r="AQ44" s="243"/>
      <c r="AR44" s="243"/>
      <c r="AS44" s="243"/>
      <c r="AT44" s="243"/>
      <c r="AU44" s="243"/>
      <c r="AV44" s="243"/>
      <c r="AW44" s="243" t="str">
        <f>IF(AG44="","",IF(AG44="不/非課税",0,IF(AND(AG44="10%",BR68="切捨て"),ROUNDDOWN(AM44*0.1,0),IF(AND(AG44="10%",BR68="切上げ"),ROUNDUP(AM44*0.1,0),IF(AND(AG44="10%",BR68="四捨五入"),ROUND(AM44*0.1,0),IF(AND(AG44="8%(軽減)",BR68="切捨て"),ROUNDDOWN(AM44*0.08,0),IF(AND(AG44="8%(軽減)",BR68="切上げ"),ROUNDUP(AM44*0.08,0),IF(AND(AG44="8%(軽減)",BR68="四捨五入"),ROUND(AM44*0.08,0),IF(AND(AG44="8%(旧税)",BR68="切捨て"),ROUND(AM44*0.08,0),IF(AND(AG44="8%(旧税)",BR68="切上げ"),ROUND(AM44*0.08,0),IF(AND(AG44="8%(旧税)",BR68="四捨五入"),ROUND(AM44*0.08,0),0)))))))))))</f>
        <v/>
      </c>
      <c r="AX44" s="243"/>
      <c r="AY44" s="243"/>
      <c r="AZ44" s="243"/>
      <c r="BA44" s="243"/>
      <c r="BB44" s="243"/>
      <c r="BC44" s="243"/>
      <c r="BD44" s="243"/>
      <c r="BE44" s="243"/>
      <c r="BF44" s="243"/>
      <c r="BG44" s="243" t="str">
        <f>IF(AM44="","",AM44+AW44)</f>
        <v/>
      </c>
      <c r="BH44" s="243"/>
      <c r="BI44" s="243"/>
      <c r="BJ44" s="243"/>
      <c r="BK44" s="243"/>
      <c r="BL44" s="243"/>
      <c r="BM44" s="243"/>
      <c r="BN44" s="243"/>
      <c r="BO44" s="243"/>
      <c r="BP44" s="244"/>
      <c r="BQ44" s="11"/>
      <c r="BR44" s="11"/>
      <c r="BS44" s="11"/>
      <c r="BT44" s="11"/>
      <c r="BU44" s="11"/>
    </row>
    <row r="45" spans="1:73" s="10" customFormat="1" ht="10.5" customHeight="1" thickBot="1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85"/>
      <c r="AH45" s="285"/>
      <c r="AI45" s="285"/>
      <c r="AJ45" s="285"/>
      <c r="AK45" s="285"/>
      <c r="AL45" s="285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8"/>
      <c r="BQ45" s="11"/>
      <c r="BR45" s="11"/>
      <c r="BS45" s="11"/>
      <c r="BT45" s="11"/>
      <c r="BU45" s="11"/>
    </row>
    <row r="46" spans="1:73" s="10" customFormat="1" ht="10.5" customHeight="1" thickTop="1">
      <c r="A46" s="263" t="s">
        <v>71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15"/>
      <c r="AH46" s="215"/>
      <c r="AI46" s="215"/>
      <c r="AJ46" s="215"/>
      <c r="AK46" s="215"/>
      <c r="AL46" s="225"/>
      <c r="AM46" s="259" t="s">
        <v>72</v>
      </c>
      <c r="AN46" s="259"/>
      <c r="AO46" s="259"/>
      <c r="AP46" s="259"/>
      <c r="AQ46" s="259"/>
      <c r="AR46" s="259"/>
      <c r="AS46" s="259"/>
      <c r="AT46" s="259"/>
      <c r="AU46" s="259"/>
      <c r="AV46" s="259"/>
      <c r="AW46" s="259" t="s">
        <v>73</v>
      </c>
      <c r="AX46" s="259"/>
      <c r="AY46" s="259"/>
      <c r="AZ46" s="259"/>
      <c r="BA46" s="259"/>
      <c r="BB46" s="259"/>
      <c r="BC46" s="259"/>
      <c r="BD46" s="259"/>
      <c r="BE46" s="259"/>
      <c r="BF46" s="259"/>
      <c r="BG46" s="259" t="s">
        <v>74</v>
      </c>
      <c r="BH46" s="259"/>
      <c r="BI46" s="259"/>
      <c r="BJ46" s="259"/>
      <c r="BK46" s="259"/>
      <c r="BL46" s="259"/>
      <c r="BM46" s="259"/>
      <c r="BN46" s="259"/>
      <c r="BO46" s="259"/>
      <c r="BP46" s="260"/>
      <c r="BQ46" s="11"/>
      <c r="BR46" s="11"/>
      <c r="BS46" s="11"/>
      <c r="BT46" s="11"/>
      <c r="BU46" s="11"/>
    </row>
    <row r="47" spans="1:73" s="10" customFormat="1" ht="10.5" customHeight="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25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9"/>
      <c r="BQ47" s="11"/>
      <c r="BR47" s="11"/>
      <c r="BS47" s="11"/>
      <c r="BT47" s="11"/>
      <c r="BU47" s="11"/>
    </row>
    <row r="48" spans="1:73" s="10" customFormat="1" ht="10.5" customHeight="1">
      <c r="A48" s="214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25"/>
      <c r="AM48" s="248">
        <f>IF(BT67=3,"税率エラー",IF(AM38=SUM(AM42:AV45),SUM(AM42:AV45),"合計エラー"))</f>
        <v>0</v>
      </c>
      <c r="AN48" s="249"/>
      <c r="AO48" s="249"/>
      <c r="AP48" s="249"/>
      <c r="AQ48" s="249"/>
      <c r="AR48" s="249"/>
      <c r="AS48" s="249"/>
      <c r="AT48" s="249"/>
      <c r="AU48" s="249"/>
      <c r="AV48" s="250"/>
      <c r="AW48" s="248">
        <f>IF(BT67=3,"税率エラー",SUM(AW42:BF45))</f>
        <v>0</v>
      </c>
      <c r="AX48" s="249"/>
      <c r="AY48" s="249"/>
      <c r="AZ48" s="249"/>
      <c r="BA48" s="249"/>
      <c r="BB48" s="249"/>
      <c r="BC48" s="249"/>
      <c r="BD48" s="249"/>
      <c r="BE48" s="249"/>
      <c r="BF48" s="250"/>
      <c r="BG48" s="248">
        <f>IF(BT67=3,"税率error",SUM(BG42:BP45))</f>
        <v>0</v>
      </c>
      <c r="BH48" s="249"/>
      <c r="BI48" s="249"/>
      <c r="BJ48" s="249"/>
      <c r="BK48" s="249"/>
      <c r="BL48" s="249"/>
      <c r="BM48" s="249"/>
      <c r="BN48" s="249"/>
      <c r="BO48" s="249"/>
      <c r="BP48" s="283"/>
      <c r="BQ48" s="11"/>
      <c r="BR48" s="11"/>
      <c r="BS48" s="11"/>
      <c r="BT48" s="11"/>
      <c r="BU48" s="11"/>
    </row>
    <row r="49" spans="1:123" s="10" customFormat="1" ht="10.5" customHeight="1" thickBot="1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7"/>
      <c r="AM49" s="280"/>
      <c r="AN49" s="281"/>
      <c r="AO49" s="281"/>
      <c r="AP49" s="281"/>
      <c r="AQ49" s="281"/>
      <c r="AR49" s="281"/>
      <c r="AS49" s="281"/>
      <c r="AT49" s="281"/>
      <c r="AU49" s="281"/>
      <c r="AV49" s="282"/>
      <c r="AW49" s="280"/>
      <c r="AX49" s="281"/>
      <c r="AY49" s="281"/>
      <c r="AZ49" s="281"/>
      <c r="BA49" s="281"/>
      <c r="BB49" s="281"/>
      <c r="BC49" s="281"/>
      <c r="BD49" s="281"/>
      <c r="BE49" s="281"/>
      <c r="BF49" s="282"/>
      <c r="BG49" s="280"/>
      <c r="BH49" s="281"/>
      <c r="BI49" s="281"/>
      <c r="BJ49" s="281"/>
      <c r="BK49" s="281"/>
      <c r="BL49" s="281"/>
      <c r="BM49" s="281"/>
      <c r="BN49" s="281"/>
      <c r="BO49" s="281"/>
      <c r="BP49" s="284"/>
      <c r="BQ49" s="11"/>
      <c r="BR49" s="11"/>
      <c r="BS49" s="11"/>
      <c r="BT49" s="11"/>
      <c r="BU49" s="11"/>
    </row>
    <row r="50" spans="1:123" s="10" customFormat="1" ht="12" customHeight="1">
      <c r="A50" s="8" t="s">
        <v>87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Q50" s="11"/>
      <c r="BR50" s="11"/>
      <c r="BS50" s="11"/>
      <c r="BT50" s="11"/>
      <c r="BU50" s="11"/>
    </row>
    <row r="51" spans="1:123" s="10" customFormat="1" ht="12" customHeight="1">
      <c r="A51" s="8" t="s">
        <v>93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Q51" s="11"/>
      <c r="BR51" s="11"/>
      <c r="BS51" s="11"/>
      <c r="BT51" s="11"/>
      <c r="BU51" s="11"/>
      <c r="DF51" s="12"/>
      <c r="DG51" s="12"/>
      <c r="DH51" s="12"/>
      <c r="DI51" s="12"/>
      <c r="DJ51" s="12"/>
      <c r="DK51" s="12"/>
      <c r="DL51" s="12"/>
      <c r="DM51" s="13"/>
      <c r="DN51" s="12"/>
      <c r="DO51" s="12"/>
      <c r="DP51" s="12"/>
      <c r="DQ51" s="12"/>
      <c r="DR51" s="12"/>
      <c r="DS51" s="12"/>
    </row>
    <row r="52" spans="1:123" s="10" customFormat="1" ht="12" customHeight="1">
      <c r="A52" s="8" t="s">
        <v>91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F52" s="12"/>
      <c r="DG52" s="12"/>
      <c r="DH52" s="12"/>
      <c r="DI52" s="12"/>
      <c r="DJ52" s="12"/>
      <c r="DK52" s="12"/>
      <c r="DL52" s="12"/>
      <c r="DM52" s="13"/>
      <c r="DN52" s="12"/>
      <c r="DO52" s="12"/>
      <c r="DP52" s="12"/>
      <c r="DQ52" s="12"/>
      <c r="DR52" s="12"/>
      <c r="DS52" s="12"/>
    </row>
    <row r="53" spans="1:123" s="10" customFormat="1" ht="12" customHeight="1">
      <c r="A53" s="8" t="s">
        <v>88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 t="s">
        <v>37</v>
      </c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F53" s="12"/>
      <c r="DG53" s="12"/>
      <c r="DH53" s="12"/>
      <c r="DI53" s="12"/>
      <c r="DJ53" s="12"/>
      <c r="DK53" s="12"/>
      <c r="DL53" s="12"/>
    </row>
    <row r="54" spans="1:123" s="10" customFormat="1" ht="12" customHeight="1">
      <c r="A54" s="15" t="s">
        <v>38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3" s="10" customFormat="1" ht="22.5" customHeight="1" thickBo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</row>
    <row r="56" spans="1:123" s="10" customFormat="1" ht="22.5" customHeight="1" thickBot="1">
      <c r="A56" s="28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28"/>
      <c r="X56" s="11"/>
      <c r="Y56" s="11"/>
      <c r="Z56" s="28"/>
      <c r="AA56" s="11"/>
      <c r="AB56" s="11"/>
      <c r="AC56" s="11"/>
      <c r="AD56" s="11"/>
      <c r="AE56" s="28"/>
      <c r="AF56" s="11"/>
      <c r="AG56" s="11"/>
      <c r="AH56" s="11"/>
      <c r="AI56" s="11"/>
      <c r="AJ56" s="28"/>
      <c r="AK56" s="11"/>
      <c r="AL56" s="11"/>
      <c r="AM56" s="11"/>
      <c r="AN56" s="11"/>
      <c r="AO56" s="11"/>
      <c r="AP56" s="28"/>
      <c r="AQ56" s="28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30" t="s">
        <v>75</v>
      </c>
      <c r="BS56" s="272" t="s">
        <v>76</v>
      </c>
      <c r="BT56" s="273"/>
      <c r="BU56" s="274"/>
      <c r="BV56" s="31"/>
    </row>
    <row r="57" spans="1:123" s="10" customFormat="1" ht="22.5" customHeight="1">
      <c r="A57" s="28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32">
        <f>IF(AG22=10%,0.1,IF(OR(AG22="8%(軽減)",AG22="8%(旧税)"),0.08,0))</f>
        <v>0</v>
      </c>
      <c r="BS57" s="33" t="s">
        <v>77</v>
      </c>
      <c r="BT57" s="34" t="str">
        <f>IF(COUNTIF(AG22:AH37,BS57)=0,"",COUNTIF(AG22:AH37,BS57))</f>
        <v/>
      </c>
      <c r="BU57" s="35">
        <v>0.1</v>
      </c>
      <c r="BV57" s="31"/>
    </row>
    <row r="58" spans="1:123" s="10" customFormat="1" ht="22.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32">
        <f>IF(AG24=10%,0.1,IF(OR(AG24="8%(軽減)",AG24="8%(旧税)"),0.08,0))</f>
        <v>0</v>
      </c>
      <c r="BS58" s="37" t="s">
        <v>78</v>
      </c>
      <c r="BT58" s="34" t="str">
        <f>IF(COUNTIF(AG22:AH37,BS59)=0,"",COUNTIF(AG22:AH37,BS59))</f>
        <v/>
      </c>
      <c r="BU58" s="38">
        <v>0.08</v>
      </c>
      <c r="BV58" s="31"/>
    </row>
    <row r="59" spans="1:123" s="10" customFormat="1" ht="22.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32">
        <f>IF(AG26=10%,0.1,IF(OR(AG26="8%(軽減)",AG26="8%(旧税)"),0.08,0))</f>
        <v>0</v>
      </c>
      <c r="BS59" s="37" t="s">
        <v>79</v>
      </c>
      <c r="BT59" s="34" t="str">
        <f>IF(COUNTIF(AG22:AH37,BS58)=0,"",COUNTIF(AG22:AH37,BS58))</f>
        <v/>
      </c>
      <c r="BU59" s="38">
        <v>0.08</v>
      </c>
      <c r="BV59" s="31"/>
    </row>
    <row r="60" spans="1:123" s="10" customFormat="1" ht="22.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32">
        <f>IF(AG28=10%,0.1,IF(OR(AG28="8%(軽減)",AG28="8%(旧税)"),0.08,0))</f>
        <v>0</v>
      </c>
      <c r="BS60" s="37" t="s">
        <v>80</v>
      </c>
      <c r="BT60" s="34" t="str">
        <f>IF(COUNTIF(AG22:AH37,BS60)=0,"",COUNTIF(AG22:AH37,BS60))</f>
        <v/>
      </c>
      <c r="BU60" s="38">
        <v>0</v>
      </c>
      <c r="BV60" s="31"/>
    </row>
    <row r="61" spans="1:123" s="10" customFormat="1" ht="22.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32">
        <f>IF(AG30=10%,0.1,IF(OR(AG30="8%(軽減)",AG30="8%(旧税)"),0.08,0))</f>
        <v>0</v>
      </c>
      <c r="BS61" s="37" t="s">
        <v>80</v>
      </c>
      <c r="BT61" s="34" t="str">
        <f>IF(COUNTIF(AH38:AI38,BS61)=0,"",COUNTIF(AH38:AI38,BS61))</f>
        <v/>
      </c>
      <c r="BU61" s="38">
        <v>0</v>
      </c>
      <c r="BV61" s="31"/>
    </row>
    <row r="62" spans="1:123" s="10" customFormat="1" ht="22.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32">
        <f>IF(AG32=10%,0.1,IF(OR(AG32="8%(軽減)",AG32="8%(旧税)"),0.08,0))</f>
        <v>0</v>
      </c>
      <c r="BS62" s="37" t="s">
        <v>80</v>
      </c>
      <c r="BT62" s="34" t="str">
        <f>IF(COUNTIF(AH38:AI39,BS62)=0,"",COUNTIF(AH38:AI39,BS62))</f>
        <v/>
      </c>
      <c r="BU62" s="38">
        <v>0</v>
      </c>
      <c r="BV62" s="31"/>
    </row>
    <row r="63" spans="1:123" s="10" customFormat="1" ht="22.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32">
        <f>IF(AG34=10%,0.1,IF(OR(AG34="8%(軽減)",AG34="8%(旧税)"),0.08,0))</f>
        <v>0</v>
      </c>
      <c r="BS63" s="37" t="s">
        <v>80</v>
      </c>
      <c r="BT63" s="34" t="str">
        <f>IF(COUNTIF(AH38:AI40,BS63)=0,"",COUNTIF(AH38:AI40,BS63))</f>
        <v/>
      </c>
      <c r="BU63" s="38">
        <v>0</v>
      </c>
      <c r="BV63" s="31"/>
    </row>
    <row r="64" spans="1:123" s="10" customFormat="1" ht="22.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32">
        <f>IF(AG36=10%,0.1,IF(OR(AG36="8%(軽減)",AG36="8%(旧税)"),0.08,0))</f>
        <v>0</v>
      </c>
      <c r="BS64" s="37" t="s">
        <v>80</v>
      </c>
      <c r="BT64" s="34" t="str">
        <f>IF(COUNTIF(AH38:AI41,BS64)=0,"",COUNTIF(AH38:AI41,BS64))</f>
        <v/>
      </c>
      <c r="BU64" s="38">
        <v>0</v>
      </c>
      <c r="BV64" s="31"/>
    </row>
    <row r="65" spans="1:74" s="10" customFormat="1" ht="22.5" customHeight="1" thickBo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39"/>
      <c r="BS65" s="40" t="s">
        <v>81</v>
      </c>
      <c r="BT65" s="41">
        <f>COUNT(BT57:BT60)</f>
        <v>0</v>
      </c>
      <c r="BU65" s="42"/>
      <c r="BV65" s="31"/>
    </row>
    <row r="66" spans="1:74" s="10" customFormat="1" ht="22.5" customHeight="1" thickBo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43" t="s">
        <v>82</v>
      </c>
      <c r="BS66" s="44"/>
      <c r="BT66" s="45"/>
      <c r="BU66" s="45"/>
      <c r="BV66" s="31"/>
    </row>
    <row r="67" spans="1:74" s="10" customFormat="1" ht="22.5" customHeight="1" thickTop="1" thickBo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46" t="s">
        <v>83</v>
      </c>
      <c r="BS67" s="47" t="s">
        <v>84</v>
      </c>
      <c r="BT67" s="44"/>
      <c r="BU67" s="45"/>
      <c r="BV67" s="31"/>
    </row>
    <row r="68" spans="1:74" s="10" customFormat="1" ht="22.5" customHeight="1" thickTop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48" t="s">
        <v>85</v>
      </c>
      <c r="BS68" s="31" t="s">
        <v>86</v>
      </c>
      <c r="BT68" s="31"/>
      <c r="BU68" s="31"/>
      <c r="BV68" s="31"/>
    </row>
    <row r="69" spans="1:74" s="10" customFormat="1" ht="10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BR69" s="31"/>
      <c r="BS69" s="44"/>
      <c r="BT69" s="45"/>
      <c r="BU69" s="45"/>
      <c r="BV69" s="31"/>
    </row>
    <row r="70" spans="1:74" s="10" customFormat="1" ht="10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BR70" s="31"/>
      <c r="BS70" s="44"/>
      <c r="BT70" s="45"/>
      <c r="BU70" s="45"/>
      <c r="BV70" s="31"/>
    </row>
    <row r="71" spans="1:74" s="10" customFormat="1" ht="10.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R71" s="31"/>
      <c r="BS71" s="44"/>
      <c r="BT71" s="45"/>
      <c r="BU71" s="45"/>
      <c r="BV71" s="31"/>
    </row>
    <row r="72" spans="1:74" ht="10.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</row>
    <row r="73" spans="1:74" ht="10.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</row>
    <row r="74" spans="1:74" ht="10.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</row>
    <row r="75" spans="1:74" ht="10.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</row>
    <row r="76" spans="1:74" ht="10.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spans="1:74" ht="10.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</row>
    <row r="78" spans="1:74" ht="10.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</row>
    <row r="79" spans="1:74" ht="10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</row>
    <row r="80" spans="1:74" ht="10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</row>
    <row r="81" spans="1:38" ht="10.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</row>
    <row r="82" spans="1:38" ht="10.5" customHeight="1"/>
    <row r="83" spans="1:38" ht="10.5" customHeight="1"/>
    <row r="99" spans="1:43">
      <c r="A99" s="12" t="s">
        <v>39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2" t="s">
        <v>39</v>
      </c>
      <c r="X99" s="10"/>
      <c r="Y99" s="10"/>
      <c r="Z99" s="12" t="s">
        <v>39</v>
      </c>
      <c r="AA99" s="10"/>
      <c r="AB99" s="10"/>
      <c r="AC99" s="10"/>
      <c r="AD99" s="10"/>
      <c r="AE99" s="12" t="s">
        <v>39</v>
      </c>
      <c r="AF99" s="10"/>
      <c r="AG99" s="10"/>
      <c r="AH99" s="10"/>
      <c r="AI99" s="10"/>
      <c r="AJ99" s="12" t="s">
        <v>39</v>
      </c>
      <c r="AK99" s="10"/>
      <c r="AL99" s="10"/>
      <c r="AM99" s="10"/>
      <c r="AN99" s="10"/>
      <c r="AO99" s="10"/>
      <c r="AP99" s="12" t="s">
        <v>39</v>
      </c>
      <c r="AQ99" s="12" t="s">
        <v>39</v>
      </c>
    </row>
  </sheetData>
  <sheetProtection algorithmName="SHA-512" hashValue="Ym29osZHPRycg9Ufmtaf12HOPix5tl5wQHKjBVGZEnEjIozUnjD1+ydfrrHiJphc8G442ubNk3Qwdvc83beflQ==" saltValue="8JxP2ceAGqb6drqfUgXp+g==" spinCount="100000" sheet="1" selectLockedCells="1"/>
  <mergeCells count="162">
    <mergeCell ref="A44:AF45"/>
    <mergeCell ref="AM44:AV45"/>
    <mergeCell ref="AW44:BF45"/>
    <mergeCell ref="BG44:BP45"/>
    <mergeCell ref="BG53:BP54"/>
    <mergeCell ref="BS56:BU56"/>
    <mergeCell ref="A46:AL49"/>
    <mergeCell ref="AM46:AV47"/>
    <mergeCell ref="AW46:BF47"/>
    <mergeCell ref="BG46:BP47"/>
    <mergeCell ref="AM48:AV49"/>
    <mergeCell ref="AW48:BF49"/>
    <mergeCell ref="BG48:BP49"/>
    <mergeCell ref="AG44:AL45"/>
    <mergeCell ref="AM40:AV41"/>
    <mergeCell ref="AW40:BF41"/>
    <mergeCell ref="BG40:BP41"/>
    <mergeCell ref="A42:AF43"/>
    <mergeCell ref="AM42:AV43"/>
    <mergeCell ref="AW42:BF43"/>
    <mergeCell ref="BG42:BP43"/>
    <mergeCell ref="A40:AF41"/>
    <mergeCell ref="AG40:AL41"/>
    <mergeCell ref="AG42:AL43"/>
    <mergeCell ref="A36:E37"/>
    <mergeCell ref="AM36:AV37"/>
    <mergeCell ref="AW36:BF37"/>
    <mergeCell ref="BG36:BP37"/>
    <mergeCell ref="F36:Q37"/>
    <mergeCell ref="A38:AL39"/>
    <mergeCell ref="AM38:AV39"/>
    <mergeCell ref="AW38:BF39"/>
    <mergeCell ref="BG38:BP39"/>
    <mergeCell ref="W36:AA37"/>
    <mergeCell ref="R36:V37"/>
    <mergeCell ref="AB36:AF37"/>
    <mergeCell ref="AG36:AL37"/>
    <mergeCell ref="AM32:AV33"/>
    <mergeCell ref="AW32:BF33"/>
    <mergeCell ref="BG32:BP33"/>
    <mergeCell ref="A34:E35"/>
    <mergeCell ref="AM34:AV35"/>
    <mergeCell ref="A32:E33"/>
    <mergeCell ref="AW34:BF35"/>
    <mergeCell ref="BG34:BP35"/>
    <mergeCell ref="F32:Q33"/>
    <mergeCell ref="F34:Q35"/>
    <mergeCell ref="W32:AA33"/>
    <mergeCell ref="W34:AA35"/>
    <mergeCell ref="R32:V33"/>
    <mergeCell ref="R34:V35"/>
    <mergeCell ref="AB32:AF33"/>
    <mergeCell ref="AB34:AF35"/>
    <mergeCell ref="AG32:AL33"/>
    <mergeCell ref="AG34:AL35"/>
    <mergeCell ref="A28:E29"/>
    <mergeCell ref="AM28:AV29"/>
    <mergeCell ref="AW28:BF29"/>
    <mergeCell ref="BG28:BP29"/>
    <mergeCell ref="F28:Q29"/>
    <mergeCell ref="A30:E31"/>
    <mergeCell ref="AM30:AV31"/>
    <mergeCell ref="AW30:BF31"/>
    <mergeCell ref="BG30:BP31"/>
    <mergeCell ref="F30:Q31"/>
    <mergeCell ref="W28:AA29"/>
    <mergeCell ref="W30:AA31"/>
    <mergeCell ref="R28:V29"/>
    <mergeCell ref="R30:V31"/>
    <mergeCell ref="AB28:AF29"/>
    <mergeCell ref="AB30:AF31"/>
    <mergeCell ref="AG28:AL29"/>
    <mergeCell ref="AG30:AL31"/>
    <mergeCell ref="AM24:AV25"/>
    <mergeCell ref="AW24:BF25"/>
    <mergeCell ref="BG24:BP25"/>
    <mergeCell ref="A26:E27"/>
    <mergeCell ref="AM26:AV27"/>
    <mergeCell ref="A24:E25"/>
    <mergeCell ref="AW26:BF27"/>
    <mergeCell ref="BG26:BP27"/>
    <mergeCell ref="F24:Q25"/>
    <mergeCell ref="F26:Q27"/>
    <mergeCell ref="W24:AA25"/>
    <mergeCell ref="W26:AA27"/>
    <mergeCell ref="R24:V25"/>
    <mergeCell ref="R26:V27"/>
    <mergeCell ref="AB24:AF25"/>
    <mergeCell ref="AB26:AF27"/>
    <mergeCell ref="AG24:AL25"/>
    <mergeCell ref="AG26:AL27"/>
    <mergeCell ref="A22:E23"/>
    <mergeCell ref="AM22:AV23"/>
    <mergeCell ref="AW22:BF23"/>
    <mergeCell ref="BG22:BP23"/>
    <mergeCell ref="F22:Q23"/>
    <mergeCell ref="W22:AA23"/>
    <mergeCell ref="R22:V23"/>
    <mergeCell ref="AB22:AF23"/>
    <mergeCell ref="AG22:AL23"/>
    <mergeCell ref="AK17:AO17"/>
    <mergeCell ref="A18:E21"/>
    <mergeCell ref="AM18:BP19"/>
    <mergeCell ref="AM20:AV21"/>
    <mergeCell ref="AW20:BF21"/>
    <mergeCell ref="BG20:BP21"/>
    <mergeCell ref="F18:Q21"/>
    <mergeCell ref="W18:AA21"/>
    <mergeCell ref="R18:V21"/>
    <mergeCell ref="AB18:AF21"/>
    <mergeCell ref="AG18:AL21"/>
    <mergeCell ref="AW15:AZ16"/>
    <mergeCell ref="BA15:BD16"/>
    <mergeCell ref="BE15:BF16"/>
    <mergeCell ref="BG15:BJ16"/>
    <mergeCell ref="BK15:BL16"/>
    <mergeCell ref="BM15:BP16"/>
    <mergeCell ref="AW13:AZ14"/>
    <mergeCell ref="BA13:BD14"/>
    <mergeCell ref="BE13:BF14"/>
    <mergeCell ref="BG13:BJ14"/>
    <mergeCell ref="BK13:BL14"/>
    <mergeCell ref="BM13:BP14"/>
    <mergeCell ref="W13:AD15"/>
    <mergeCell ref="AE13:AG15"/>
    <mergeCell ref="AR13:AV16"/>
    <mergeCell ref="X16:AM16"/>
    <mergeCell ref="N13:N15"/>
    <mergeCell ref="O13:O15"/>
    <mergeCell ref="P13:P15"/>
    <mergeCell ref="Q13:Q15"/>
    <mergeCell ref="R13:R15"/>
    <mergeCell ref="S13:S15"/>
    <mergeCell ref="A13:F15"/>
    <mergeCell ref="G13:I15"/>
    <mergeCell ref="J13:J15"/>
    <mergeCell ref="K13:K15"/>
    <mergeCell ref="L13:L15"/>
    <mergeCell ref="M13:M15"/>
    <mergeCell ref="T13:T15"/>
    <mergeCell ref="U13:U15"/>
    <mergeCell ref="V13:V15"/>
    <mergeCell ref="BJ1:BK2"/>
    <mergeCell ref="BL1:BN2"/>
    <mergeCell ref="BO1:BP2"/>
    <mergeCell ref="AR4:AV5"/>
    <mergeCell ref="AW4:BF5"/>
    <mergeCell ref="A5:S6"/>
    <mergeCell ref="AR6:AV7"/>
    <mergeCell ref="AW6:BP7"/>
    <mergeCell ref="A7:S8"/>
    <mergeCell ref="W7:AO8"/>
    <mergeCell ref="A1:S4"/>
    <mergeCell ref="AB1:AO4"/>
    <mergeCell ref="AW1:BA2"/>
    <mergeCell ref="BB1:BD2"/>
    <mergeCell ref="BE1:BF2"/>
    <mergeCell ref="BG1:BI2"/>
    <mergeCell ref="AR8:AV12"/>
    <mergeCell ref="AW8:BP12"/>
    <mergeCell ref="A9:S11"/>
    <mergeCell ref="W9:AO11"/>
  </mergeCells>
  <phoneticPr fontId="3"/>
  <dataValidations count="2">
    <dataValidation type="list" allowBlank="1" showInputMessage="1" showErrorMessage="1" sqref="AG24 AG22 AG26 AG28 AG30 AG32 AG34 AG36" xr:uid="{14AD081B-D341-4AAA-9EB5-D3DBC12A34C2}">
      <formula1>"　,10%,8%(旧税),8%(軽減),不/非課税"</formula1>
    </dataValidation>
    <dataValidation type="list" allowBlank="1" showInputMessage="1" showErrorMessage="1" promptTitle="消費税の端数処理方法の選択" prompt="端数処理方法はセル右端のプルダウン「▽」より選択してください" sqref="BR68" xr:uid="{3B9A6D62-AD34-4CE0-A5C8-43EBDE1A9F57}">
      <formula1>"切捨て,切上げ,四捨五入"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73DD-252B-48BA-9200-4C36DE46BAA9}">
  <dimension ref="A1:DU100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2" width="2.25" style="2" customWidth="1"/>
    <col min="3" max="10" width="2.125" style="2" customWidth="1"/>
    <col min="11" max="13" width="2.25" style="2" customWidth="1"/>
    <col min="14" max="24" width="2.125" style="2" customWidth="1"/>
    <col min="25" max="26" width="2.25" style="2" customWidth="1"/>
    <col min="27" max="68" width="2.125" style="2" customWidth="1"/>
    <col min="69" max="69" width="9" style="10"/>
    <col min="70" max="125" width="2.5" style="10" customWidth="1"/>
    <col min="126" max="141" width="2.5" customWidth="1"/>
  </cols>
  <sheetData>
    <row r="1" spans="1:71" s="2" customFormat="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84" t="s">
        <v>0</v>
      </c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6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</row>
    <row r="2" spans="1:71" s="2" customFormat="1" ht="10.5" customHeight="1" thickBot="1"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87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9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</row>
    <row r="3" spans="1:71" s="2" customFormat="1" ht="10.5" customHeight="1">
      <c r="N3" s="1"/>
      <c r="Y3" s="87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9"/>
      <c r="BR3" s="3"/>
      <c r="BS3" s="3"/>
    </row>
    <row r="4" spans="1:71" s="2" customFormat="1" ht="10.5" customHeight="1" thickBot="1">
      <c r="N4" s="1"/>
      <c r="Y4" s="90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2"/>
      <c r="BR4" s="3"/>
      <c r="BS4" s="3"/>
    </row>
    <row r="5" spans="1:71" s="2" customFormat="1" ht="9" customHeight="1"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1"/>
      <c r="AQ5" s="5"/>
      <c r="BR5" s="3"/>
      <c r="BS5" s="3"/>
    </row>
    <row r="6" spans="1:71" s="2" customFormat="1" ht="9" customHeight="1"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1"/>
      <c r="AQ6" s="5"/>
      <c r="BR6" s="3"/>
      <c r="BS6" s="3"/>
    </row>
    <row r="7" spans="1:71" s="2" customFormat="1" ht="9" customHeight="1" thickBot="1"/>
    <row r="8" spans="1:71" s="2" customFormat="1" ht="10.5" customHeight="1">
      <c r="AA8" s="73" t="s">
        <v>8</v>
      </c>
      <c r="AB8" s="74"/>
      <c r="AC8" s="74"/>
      <c r="AD8" s="74"/>
      <c r="AE8" s="74"/>
      <c r="AF8" s="74"/>
      <c r="AG8" s="79">
        <f>'5月（振込先等）'!AG8:BP11</f>
        <v>0</v>
      </c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80"/>
    </row>
    <row r="9" spans="1:71" s="2" customFormat="1" ht="10.5" customHeight="1">
      <c r="AA9" s="75"/>
      <c r="AB9" s="76"/>
      <c r="AC9" s="76"/>
      <c r="AD9" s="76"/>
      <c r="AE9" s="76"/>
      <c r="AF9" s="76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2"/>
    </row>
    <row r="10" spans="1:71" s="2" customFormat="1" ht="10.5" customHeight="1">
      <c r="AA10" s="77"/>
      <c r="AB10" s="78"/>
      <c r="AC10" s="78"/>
      <c r="AD10" s="78"/>
      <c r="AE10" s="78"/>
      <c r="AF10" s="78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1"/>
    </row>
    <row r="11" spans="1:71" s="2" customFormat="1" ht="10.5" customHeight="1">
      <c r="C11" s="97" t="s">
        <v>9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AA11" s="77"/>
      <c r="AB11" s="78"/>
      <c r="AC11" s="78"/>
      <c r="AD11" s="78"/>
      <c r="AE11" s="78"/>
      <c r="AF11" s="78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1"/>
    </row>
    <row r="12" spans="1:71" s="2" customFormat="1" ht="10.5" customHeight="1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AA12" s="98" t="s">
        <v>10</v>
      </c>
      <c r="AB12" s="52"/>
      <c r="AC12" s="52"/>
      <c r="AD12" s="52"/>
      <c r="AE12" s="52"/>
      <c r="AF12" s="52"/>
      <c r="AG12" s="60">
        <f>'5月（振込先等）'!AG12:AI15</f>
        <v>0</v>
      </c>
      <c r="AH12" s="60"/>
      <c r="AI12" s="60"/>
      <c r="AJ12" s="83" t="s">
        <v>11</v>
      </c>
      <c r="AK12" s="83"/>
      <c r="AL12" s="83"/>
      <c r="AM12" s="60">
        <f>'5月（振込先等）'!AM12:AO15</f>
        <v>0</v>
      </c>
      <c r="AN12" s="60"/>
      <c r="AO12" s="60"/>
      <c r="AP12" s="83" t="s">
        <v>11</v>
      </c>
      <c r="AQ12" s="83"/>
      <c r="AR12" s="83"/>
      <c r="AS12" s="60">
        <f>'5月（振込先等）'!AS12:AU15</f>
        <v>0</v>
      </c>
      <c r="AT12" s="60"/>
      <c r="AU12" s="60"/>
      <c r="AV12" s="52" t="s">
        <v>12</v>
      </c>
      <c r="AW12" s="52"/>
      <c r="AX12" s="52"/>
      <c r="AY12" s="52"/>
      <c r="AZ12" s="52"/>
      <c r="BA12" s="52"/>
      <c r="BB12" s="60">
        <f>'5月（振込先等）'!BB12:BD15</f>
        <v>0</v>
      </c>
      <c r="BC12" s="60"/>
      <c r="BD12" s="60"/>
      <c r="BE12" s="83" t="s">
        <v>11</v>
      </c>
      <c r="BF12" s="83"/>
      <c r="BG12" s="83"/>
      <c r="BH12" s="60">
        <f>'5月（振込先等）'!BH12:BJ15</f>
        <v>0</v>
      </c>
      <c r="BI12" s="60"/>
      <c r="BJ12" s="60"/>
      <c r="BK12" s="83" t="s">
        <v>11</v>
      </c>
      <c r="BL12" s="83"/>
      <c r="BM12" s="83"/>
      <c r="BN12" s="60">
        <f>'5月（振込先等）'!BN12:BP15</f>
        <v>0</v>
      </c>
      <c r="BO12" s="60"/>
      <c r="BP12" s="60"/>
    </row>
    <row r="13" spans="1:71" s="2" customFormat="1" ht="10.5" customHeight="1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AA13" s="98"/>
      <c r="AB13" s="52"/>
      <c r="AC13" s="52"/>
      <c r="AD13" s="52"/>
      <c r="AE13" s="52"/>
      <c r="AF13" s="52"/>
      <c r="AG13" s="60"/>
      <c r="AH13" s="60"/>
      <c r="AI13" s="60"/>
      <c r="AJ13" s="83"/>
      <c r="AK13" s="83"/>
      <c r="AL13" s="83"/>
      <c r="AM13" s="60"/>
      <c r="AN13" s="60"/>
      <c r="AO13" s="60"/>
      <c r="AP13" s="83"/>
      <c r="AQ13" s="83"/>
      <c r="AR13" s="83"/>
      <c r="AS13" s="60"/>
      <c r="AT13" s="60"/>
      <c r="AU13" s="60"/>
      <c r="AV13" s="52"/>
      <c r="AW13" s="52"/>
      <c r="AX13" s="52"/>
      <c r="AY13" s="52"/>
      <c r="AZ13" s="52"/>
      <c r="BA13" s="52"/>
      <c r="BB13" s="60"/>
      <c r="BC13" s="60"/>
      <c r="BD13" s="60"/>
      <c r="BE13" s="83"/>
      <c r="BF13" s="83"/>
      <c r="BG13" s="83"/>
      <c r="BH13" s="60"/>
      <c r="BI13" s="60"/>
      <c r="BJ13" s="60"/>
      <c r="BK13" s="83"/>
      <c r="BL13" s="83"/>
      <c r="BM13" s="83"/>
      <c r="BN13" s="60"/>
      <c r="BO13" s="60"/>
      <c r="BP13" s="60"/>
    </row>
    <row r="14" spans="1:71" s="2" customFormat="1" ht="10.5" customHeight="1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AA14" s="98"/>
      <c r="AB14" s="52"/>
      <c r="AC14" s="52"/>
      <c r="AD14" s="52"/>
      <c r="AE14" s="52"/>
      <c r="AF14" s="52"/>
      <c r="AG14" s="60"/>
      <c r="AH14" s="60"/>
      <c r="AI14" s="60"/>
      <c r="AJ14" s="83"/>
      <c r="AK14" s="83"/>
      <c r="AL14" s="83"/>
      <c r="AM14" s="60"/>
      <c r="AN14" s="60"/>
      <c r="AO14" s="60"/>
      <c r="AP14" s="83"/>
      <c r="AQ14" s="83"/>
      <c r="AR14" s="83"/>
      <c r="AS14" s="60"/>
      <c r="AT14" s="60"/>
      <c r="AU14" s="60"/>
      <c r="AV14" s="52"/>
      <c r="AW14" s="52"/>
      <c r="AX14" s="52"/>
      <c r="AY14" s="52"/>
      <c r="AZ14" s="52"/>
      <c r="BA14" s="52"/>
      <c r="BB14" s="60"/>
      <c r="BC14" s="60"/>
      <c r="BD14" s="60"/>
      <c r="BE14" s="83"/>
      <c r="BF14" s="83"/>
      <c r="BG14" s="83"/>
      <c r="BH14" s="60"/>
      <c r="BI14" s="60"/>
      <c r="BJ14" s="60"/>
      <c r="BK14" s="83"/>
      <c r="BL14" s="83"/>
      <c r="BM14" s="83"/>
      <c r="BN14" s="60"/>
      <c r="BO14" s="60"/>
      <c r="BP14" s="60"/>
    </row>
    <row r="15" spans="1:71" s="2" customFormat="1" ht="10.5" customHeight="1"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AA15" s="98"/>
      <c r="AB15" s="52"/>
      <c r="AC15" s="52"/>
      <c r="AD15" s="52"/>
      <c r="AE15" s="52"/>
      <c r="AF15" s="52"/>
      <c r="AG15" s="60"/>
      <c r="AH15" s="60"/>
      <c r="AI15" s="60"/>
      <c r="AJ15" s="83"/>
      <c r="AK15" s="83"/>
      <c r="AL15" s="83"/>
      <c r="AM15" s="60"/>
      <c r="AN15" s="60"/>
      <c r="AO15" s="60"/>
      <c r="AP15" s="83"/>
      <c r="AQ15" s="83"/>
      <c r="AR15" s="83"/>
      <c r="AS15" s="60"/>
      <c r="AT15" s="60"/>
      <c r="AU15" s="60"/>
      <c r="AV15" s="52"/>
      <c r="AW15" s="52"/>
      <c r="AX15" s="52"/>
      <c r="AY15" s="52"/>
      <c r="AZ15" s="52"/>
      <c r="BA15" s="52"/>
      <c r="BB15" s="60"/>
      <c r="BC15" s="60"/>
      <c r="BD15" s="60"/>
      <c r="BE15" s="83"/>
      <c r="BF15" s="83"/>
      <c r="BG15" s="83"/>
      <c r="BH15" s="60"/>
      <c r="BI15" s="60"/>
      <c r="BJ15" s="60"/>
      <c r="BK15" s="83"/>
      <c r="BL15" s="83"/>
      <c r="BM15" s="83"/>
      <c r="BN15" s="60"/>
      <c r="BO15" s="60"/>
      <c r="BP15" s="60"/>
    </row>
    <row r="16" spans="1:71" s="2" customFormat="1" ht="10.5" customHeight="1"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AA16" s="98" t="s">
        <v>13</v>
      </c>
      <c r="AB16" s="52"/>
      <c r="AC16" s="52"/>
      <c r="AD16" s="52"/>
      <c r="AE16" s="52"/>
      <c r="AF16" s="52"/>
      <c r="AG16" s="60">
        <f>'5月（振込先等）'!AG16:AU19</f>
        <v>0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52" t="s">
        <v>15</v>
      </c>
      <c r="AW16" s="52"/>
      <c r="AX16" s="52"/>
      <c r="AY16" s="52"/>
      <c r="AZ16" s="52"/>
      <c r="BA16" s="52"/>
      <c r="BB16" s="60">
        <f>'5月（振込先等）'!BB16:BP19</f>
        <v>0</v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1"/>
    </row>
    <row r="17" spans="3:68" s="2" customFormat="1" ht="10.5" customHeight="1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AA17" s="98"/>
      <c r="AB17" s="52"/>
      <c r="AC17" s="52"/>
      <c r="AD17" s="52"/>
      <c r="AE17" s="52"/>
      <c r="AF17" s="52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52"/>
      <c r="AW17" s="52"/>
      <c r="AX17" s="52"/>
      <c r="AY17" s="52"/>
      <c r="AZ17" s="52"/>
      <c r="BA17" s="52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1"/>
    </row>
    <row r="18" spans="3:68" s="2" customFormat="1" ht="10.5" customHeight="1"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AA18" s="98"/>
      <c r="AB18" s="52"/>
      <c r="AC18" s="52"/>
      <c r="AD18" s="52"/>
      <c r="AE18" s="52"/>
      <c r="AF18" s="52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52"/>
      <c r="AW18" s="52"/>
      <c r="AX18" s="52"/>
      <c r="AY18" s="52"/>
      <c r="AZ18" s="52"/>
      <c r="BA18" s="52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1"/>
    </row>
    <row r="19" spans="3:68" s="2" customFormat="1" ht="10.5" customHeight="1"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AA19" s="98"/>
      <c r="AB19" s="52"/>
      <c r="AC19" s="52"/>
      <c r="AD19" s="52"/>
      <c r="AE19" s="52"/>
      <c r="AF19" s="52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52"/>
      <c r="AW19" s="52"/>
      <c r="AX19" s="52"/>
      <c r="AY19" s="52"/>
      <c r="AZ19" s="52"/>
      <c r="BA19" s="52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1"/>
    </row>
    <row r="20" spans="3:68" s="2" customFormat="1" ht="10.5" customHeight="1"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AA20" s="98" t="s">
        <v>17</v>
      </c>
      <c r="AB20" s="52"/>
      <c r="AC20" s="52"/>
      <c r="AD20" s="52"/>
      <c r="AE20" s="52"/>
      <c r="AF20" s="52"/>
      <c r="AG20" s="114" t="s">
        <v>18</v>
      </c>
      <c r="AH20" s="114"/>
      <c r="AI20" s="114"/>
      <c r="AJ20" s="114"/>
      <c r="AK20" s="114"/>
      <c r="AL20" s="115"/>
      <c r="AM20" s="118" t="s">
        <v>19</v>
      </c>
      <c r="AN20" s="119"/>
      <c r="AO20" s="120"/>
      <c r="AP20" s="124" t="s">
        <v>20</v>
      </c>
      <c r="AQ20" s="114"/>
      <c r="AR20" s="114"/>
      <c r="AS20" s="114"/>
      <c r="AT20" s="114"/>
      <c r="AU20" s="114"/>
      <c r="AV20" s="52" t="s">
        <v>21</v>
      </c>
      <c r="AW20" s="52"/>
      <c r="AX20" s="52"/>
      <c r="AY20" s="52"/>
      <c r="AZ20" s="52"/>
      <c r="BA20" s="52"/>
      <c r="BB20" s="60">
        <f>'5月（振込先等）'!BB20:BP23</f>
        <v>0</v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1"/>
    </row>
    <row r="21" spans="3:68" s="2" customFormat="1" ht="10.5" customHeight="1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AA21" s="98"/>
      <c r="AB21" s="52"/>
      <c r="AC21" s="52"/>
      <c r="AD21" s="52"/>
      <c r="AE21" s="52"/>
      <c r="AF21" s="52"/>
      <c r="AG21" s="116"/>
      <c r="AH21" s="116"/>
      <c r="AI21" s="116"/>
      <c r="AJ21" s="116"/>
      <c r="AK21" s="116"/>
      <c r="AL21" s="117"/>
      <c r="AM21" s="121"/>
      <c r="AN21" s="122"/>
      <c r="AO21" s="123"/>
      <c r="AP21" s="125"/>
      <c r="AQ21" s="116"/>
      <c r="AR21" s="116"/>
      <c r="AS21" s="116"/>
      <c r="AT21" s="116"/>
      <c r="AU21" s="116"/>
      <c r="AV21" s="52"/>
      <c r="AW21" s="52"/>
      <c r="AX21" s="52"/>
      <c r="AY21" s="52"/>
      <c r="AZ21" s="52"/>
      <c r="BA21" s="52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1"/>
    </row>
    <row r="22" spans="3:68" s="2" customFormat="1" ht="10.5" customHeight="1"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AA22" s="98"/>
      <c r="AB22" s="52"/>
      <c r="AC22" s="52"/>
      <c r="AD22" s="52"/>
      <c r="AE22" s="52"/>
      <c r="AF22" s="52"/>
      <c r="AG22" s="99" t="s">
        <v>23</v>
      </c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1"/>
      <c r="AV22" s="52"/>
      <c r="AW22" s="52"/>
      <c r="AX22" s="52"/>
      <c r="AY22" s="52"/>
      <c r="AZ22" s="52"/>
      <c r="BA22" s="52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1"/>
    </row>
    <row r="23" spans="3:68" s="2" customFormat="1" ht="10.5" customHeight="1"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AA23" s="98"/>
      <c r="AB23" s="52"/>
      <c r="AC23" s="52"/>
      <c r="AD23" s="52"/>
      <c r="AE23" s="52"/>
      <c r="AF23" s="52"/>
      <c r="AG23" s="102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4"/>
      <c r="AV23" s="52"/>
      <c r="AW23" s="52"/>
      <c r="AX23" s="52"/>
      <c r="AY23" s="52"/>
      <c r="AZ23" s="52"/>
      <c r="BA23" s="52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1"/>
    </row>
    <row r="24" spans="3:68" s="2" customFormat="1" ht="10.5" customHeight="1"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AA24" s="77" t="s">
        <v>24</v>
      </c>
      <c r="AB24" s="78"/>
      <c r="AC24" s="78"/>
      <c r="AD24" s="78"/>
      <c r="AE24" s="78"/>
      <c r="AF24" s="78"/>
      <c r="AG24" s="105" t="s">
        <v>25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7"/>
    </row>
    <row r="25" spans="3:68" s="2" customFormat="1" ht="10.5" customHeight="1"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AA25" s="77"/>
      <c r="AB25" s="78"/>
      <c r="AC25" s="78"/>
      <c r="AD25" s="78"/>
      <c r="AE25" s="78"/>
      <c r="AF25" s="78"/>
      <c r="AG25" s="108">
        <f>'5月（振込先等）'!AG25:BP27</f>
        <v>0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10"/>
    </row>
    <row r="26" spans="3:68" s="2" customFormat="1" ht="10.5" customHeight="1"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AA26" s="77"/>
      <c r="AB26" s="78"/>
      <c r="AC26" s="78"/>
      <c r="AD26" s="78"/>
      <c r="AE26" s="78"/>
      <c r="AF26" s="78"/>
      <c r="AG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10"/>
    </row>
    <row r="27" spans="3:68" s="2" customFormat="1" ht="10.5" customHeight="1"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AA27" s="77"/>
      <c r="AB27" s="78"/>
      <c r="AC27" s="78"/>
      <c r="AD27" s="78"/>
      <c r="AE27" s="78"/>
      <c r="AF27" s="78"/>
      <c r="AG27" s="111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3"/>
    </row>
    <row r="28" spans="3:68" s="2" customFormat="1" ht="10.5" customHeight="1">
      <c r="AA28" s="127" t="s">
        <v>27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9"/>
      <c r="AN28" s="136" t="s">
        <v>28</v>
      </c>
      <c r="AO28" s="136"/>
      <c r="AP28" s="136"/>
      <c r="AQ28" s="62">
        <f>'5月（振込先等）'!AQ28:AR31</f>
        <v>0</v>
      </c>
      <c r="AR28" s="62"/>
      <c r="AS28" s="62">
        <f>'5月（振込先等）'!AS28:AT31</f>
        <v>0</v>
      </c>
      <c r="AT28" s="62"/>
      <c r="AU28" s="62">
        <f>'5月（振込先等）'!AU28:AV31</f>
        <v>0</v>
      </c>
      <c r="AV28" s="62"/>
      <c r="AW28" s="62">
        <f>'5月（振込先等）'!AW28:AX31</f>
        <v>0</v>
      </c>
      <c r="AX28" s="62"/>
      <c r="AY28" s="62">
        <f>'5月（振込先等）'!AY28:AZ31</f>
        <v>0</v>
      </c>
      <c r="AZ28" s="62"/>
      <c r="BA28" s="62">
        <f>'5月（振込先等）'!BA28:BB31</f>
        <v>0</v>
      </c>
      <c r="BB28" s="62"/>
      <c r="BC28" s="62">
        <f>'5月（振込先等）'!BC28:BD31</f>
        <v>0</v>
      </c>
      <c r="BD28" s="62"/>
      <c r="BE28" s="62">
        <f>'5月（振込先等）'!BE28:BF31</f>
        <v>0</v>
      </c>
      <c r="BF28" s="62"/>
      <c r="BG28" s="62">
        <f>'5月（振込先等）'!BG28:BH31</f>
        <v>0</v>
      </c>
      <c r="BH28" s="62"/>
      <c r="BI28" s="62">
        <f>'5月（振込先等）'!BI28:BJ31</f>
        <v>0</v>
      </c>
      <c r="BJ28" s="62"/>
      <c r="BK28" s="62">
        <f>'5月（振込先等）'!BK28:BL31</f>
        <v>0</v>
      </c>
      <c r="BL28" s="62"/>
      <c r="BM28" s="62">
        <f>'5月（振込先等）'!BM28:BN31</f>
        <v>0</v>
      </c>
      <c r="BN28" s="62"/>
      <c r="BO28" s="62">
        <f>'5月（振込先等）'!BO28:BP31</f>
        <v>0</v>
      </c>
      <c r="BP28" s="64"/>
    </row>
    <row r="29" spans="3:68" s="2" customFormat="1" ht="10.5" customHeight="1">
      <c r="AA29" s="130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2"/>
      <c r="AN29" s="136"/>
      <c r="AO29" s="136"/>
      <c r="AP29" s="136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4"/>
    </row>
    <row r="30" spans="3:68" s="2" customFormat="1" ht="10.5" customHeight="1">
      <c r="AA30" s="130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2"/>
      <c r="AN30" s="136"/>
      <c r="AO30" s="136"/>
      <c r="AP30" s="136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4"/>
    </row>
    <row r="31" spans="3:68" s="2" customFormat="1" ht="10.5" customHeight="1" thickBot="1">
      <c r="AA31" s="133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5"/>
      <c r="AN31" s="137"/>
      <c r="AO31" s="137"/>
      <c r="AP31" s="137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5"/>
    </row>
    <row r="32" spans="3:68" s="2" customFormat="1" ht="9.75" customHeight="1"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1:124" s="2" customFormat="1" ht="10.5" customHeight="1">
      <c r="B33" s="126" t="s">
        <v>29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BK33" s="1"/>
      <c r="BL33" s="1"/>
      <c r="BM33" s="1"/>
      <c r="BN33" s="1"/>
      <c r="BO33" s="1"/>
      <c r="BP33" s="1"/>
    </row>
    <row r="34" spans="1:124" s="2" customFormat="1" ht="10.5" customHeight="1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BK34" s="1"/>
      <c r="BL34" s="1"/>
      <c r="BM34" s="1"/>
      <c r="BN34" s="1"/>
      <c r="BO34" s="1"/>
      <c r="BP34" s="1"/>
    </row>
    <row r="35" spans="1:124" s="2" customFormat="1" ht="10.5" customHeigh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</row>
    <row r="36" spans="1:124" s="2" customFormat="1" ht="10.5" customHeight="1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spans="1:124" s="2" customFormat="1" ht="10.5" customHeight="1" thickBot="1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spans="1:124" s="2" customFormat="1" ht="10.5" customHeight="1">
      <c r="A38" s="164" t="s">
        <v>30</v>
      </c>
      <c r="B38" s="71"/>
      <c r="C38" s="71"/>
      <c r="D38" s="71"/>
      <c r="E38" s="71"/>
      <c r="F38" s="71"/>
      <c r="G38" s="71"/>
      <c r="H38" s="71"/>
      <c r="I38" s="71"/>
      <c r="J38" s="71"/>
      <c r="K38" s="71" t="s">
        <v>31</v>
      </c>
      <c r="L38" s="71"/>
      <c r="M38" s="71"/>
      <c r="N38" s="71"/>
      <c r="O38" s="71"/>
      <c r="P38" s="71"/>
      <c r="Q38" s="71"/>
      <c r="R38" s="71"/>
      <c r="S38" s="71"/>
      <c r="T38" s="71"/>
      <c r="U38" s="71" t="s">
        <v>32</v>
      </c>
      <c r="V38" s="71"/>
      <c r="W38" s="71"/>
      <c r="X38" s="71"/>
      <c r="Y38" s="71"/>
      <c r="Z38" s="71"/>
      <c r="AA38" s="71"/>
      <c r="AB38" s="71"/>
      <c r="AC38" s="71"/>
      <c r="AD38" s="71"/>
      <c r="AE38" s="71" t="s">
        <v>33</v>
      </c>
      <c r="AF38" s="71"/>
      <c r="AG38" s="71"/>
      <c r="AH38" s="71"/>
      <c r="AI38" s="71"/>
      <c r="AJ38" s="71"/>
      <c r="AK38" s="71"/>
      <c r="AL38" s="71"/>
      <c r="AM38" s="71"/>
      <c r="AN38" s="71"/>
      <c r="AO38" s="71" t="s">
        <v>34</v>
      </c>
      <c r="AP38" s="71"/>
      <c r="AQ38" s="71"/>
      <c r="AR38" s="71"/>
      <c r="AS38" s="71"/>
      <c r="AT38" s="71"/>
      <c r="AU38" s="71"/>
      <c r="AV38" s="71"/>
      <c r="AW38" s="70" t="s">
        <v>35</v>
      </c>
      <c r="AX38" s="71"/>
      <c r="AY38" s="71"/>
      <c r="AZ38" s="71"/>
      <c r="BA38" s="71"/>
      <c r="BB38" s="71"/>
      <c r="BC38" s="71"/>
      <c r="BD38" s="71"/>
      <c r="BE38" s="71"/>
      <c r="BF38" s="71"/>
      <c r="BG38" s="71" t="s">
        <v>36</v>
      </c>
      <c r="BH38" s="71"/>
      <c r="BI38" s="71"/>
      <c r="BJ38" s="71"/>
      <c r="BK38" s="71"/>
      <c r="BL38" s="71"/>
      <c r="BM38" s="71"/>
      <c r="BN38" s="71"/>
      <c r="BO38" s="71"/>
      <c r="BP38" s="138"/>
    </row>
    <row r="39" spans="1:124" s="2" customFormat="1" ht="10.5" customHeight="1">
      <c r="A39" s="165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139"/>
    </row>
    <row r="40" spans="1:124" s="2" customFormat="1" ht="10.5" customHeight="1">
      <c r="A40" s="165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139"/>
    </row>
    <row r="41" spans="1:124" s="2" customFormat="1" ht="10.5" customHeight="1">
      <c r="A41" s="146">
        <f>'5月（振込先等）'!BG41</f>
        <v>0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50">
        <v>0</v>
      </c>
      <c r="L41" s="150"/>
      <c r="M41" s="150"/>
      <c r="N41" s="150"/>
      <c r="O41" s="150"/>
      <c r="P41" s="150"/>
      <c r="Q41" s="150"/>
      <c r="R41" s="150"/>
      <c r="S41" s="150"/>
      <c r="T41" s="150"/>
      <c r="U41" s="142">
        <f>A41-K41</f>
        <v>0</v>
      </c>
      <c r="V41" s="142"/>
      <c r="W41" s="142"/>
      <c r="X41" s="142"/>
      <c r="Y41" s="142"/>
      <c r="Z41" s="142"/>
      <c r="AA41" s="142"/>
      <c r="AB41" s="142"/>
      <c r="AC41" s="142"/>
      <c r="AD41" s="142"/>
      <c r="AE41" s="142">
        <f>'6月（内訳）'!AM48</f>
        <v>0</v>
      </c>
      <c r="AF41" s="142"/>
      <c r="AG41" s="142"/>
      <c r="AH41" s="142"/>
      <c r="AI41" s="142"/>
      <c r="AJ41" s="142"/>
      <c r="AK41" s="142"/>
      <c r="AL41" s="142"/>
      <c r="AM41" s="142"/>
      <c r="AN41" s="142"/>
      <c r="AO41" s="152" t="str">
        <f>'6月（内訳）'!AG42</f>
        <v/>
      </c>
      <c r="AP41" s="153"/>
      <c r="AQ41" s="154"/>
      <c r="AR41" s="140" t="str">
        <f>'6月（内訳）'!AW42</f>
        <v/>
      </c>
      <c r="AS41" s="140"/>
      <c r="AT41" s="140"/>
      <c r="AU41" s="140"/>
      <c r="AV41" s="141"/>
      <c r="AW41" s="142">
        <f>SUM(AE41,AR41,AR44)</f>
        <v>0</v>
      </c>
      <c r="AX41" s="142"/>
      <c r="AY41" s="142"/>
      <c r="AZ41" s="142"/>
      <c r="BA41" s="142"/>
      <c r="BB41" s="142"/>
      <c r="BC41" s="142"/>
      <c r="BD41" s="142"/>
      <c r="BE41" s="142"/>
      <c r="BF41" s="142"/>
      <c r="BG41" s="142">
        <f>SUM(U41,AW41)</f>
        <v>0</v>
      </c>
      <c r="BH41" s="142"/>
      <c r="BI41" s="142"/>
      <c r="BJ41" s="142"/>
      <c r="BK41" s="142"/>
      <c r="BL41" s="142"/>
      <c r="BM41" s="142"/>
      <c r="BN41" s="142"/>
      <c r="BO41" s="142"/>
      <c r="BP41" s="144"/>
    </row>
    <row r="42" spans="1:124" s="2" customFormat="1" ht="10.5" customHeight="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55"/>
      <c r="AP42" s="156"/>
      <c r="AQ42" s="157"/>
      <c r="AR42" s="66"/>
      <c r="AS42" s="66"/>
      <c r="AT42" s="66"/>
      <c r="AU42" s="66"/>
      <c r="AV42" s="67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4"/>
    </row>
    <row r="43" spans="1:124" s="2" customFormat="1" ht="10.5" customHeight="1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55"/>
      <c r="AP43" s="156"/>
      <c r="AQ43" s="157"/>
      <c r="AR43" s="66"/>
      <c r="AS43" s="66"/>
      <c r="AT43" s="66"/>
      <c r="AU43" s="66"/>
      <c r="AV43" s="67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4"/>
    </row>
    <row r="44" spans="1:124" s="2" customFormat="1" ht="10.5" customHeight="1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58" t="str">
        <f>'6月（内訳）'!AG44</f>
        <v/>
      </c>
      <c r="AP44" s="159"/>
      <c r="AQ44" s="160"/>
      <c r="AR44" s="66" t="str">
        <f>'6月（内訳）'!AW44</f>
        <v/>
      </c>
      <c r="AS44" s="66"/>
      <c r="AT44" s="66"/>
      <c r="AU44" s="66"/>
      <c r="AV44" s="67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4"/>
    </row>
    <row r="45" spans="1:124" s="2" customFormat="1" ht="10.5" customHeight="1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58"/>
      <c r="AP45" s="159"/>
      <c r="AQ45" s="160"/>
      <c r="AR45" s="66"/>
      <c r="AS45" s="66"/>
      <c r="AT45" s="66"/>
      <c r="AU45" s="66"/>
      <c r="AV45" s="67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4"/>
    </row>
    <row r="46" spans="1:124" s="2" customFormat="1" ht="10.5" customHeight="1" thickBot="1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61"/>
      <c r="AP46" s="162"/>
      <c r="AQ46" s="163"/>
      <c r="AR46" s="68"/>
      <c r="AS46" s="68"/>
      <c r="AT46" s="68"/>
      <c r="AU46" s="68"/>
      <c r="AV46" s="69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5"/>
    </row>
    <row r="47" spans="1:124" s="10" customFormat="1" ht="12" customHeight="1">
      <c r="A47" s="8" t="s">
        <v>87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Q47" s="11"/>
      <c r="BR47" s="11"/>
      <c r="BS47" s="11"/>
      <c r="BT47" s="11"/>
      <c r="BU47" s="11"/>
    </row>
    <row r="48" spans="1:124" s="10" customFormat="1" ht="12" customHeight="1">
      <c r="A48" s="8" t="s">
        <v>93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Q48" s="11"/>
      <c r="BR48" s="11"/>
      <c r="BS48" s="11"/>
      <c r="BT48" s="11"/>
      <c r="BU48" s="11"/>
      <c r="DG48" s="12"/>
      <c r="DH48" s="12"/>
      <c r="DI48" s="12"/>
      <c r="DJ48" s="12"/>
      <c r="DK48" s="12"/>
      <c r="DL48" s="12"/>
      <c r="DM48" s="12"/>
      <c r="DN48" s="13"/>
      <c r="DO48" s="12"/>
      <c r="DP48" s="12"/>
      <c r="DQ48" s="12"/>
      <c r="DR48" s="12"/>
      <c r="DS48" s="12"/>
      <c r="DT48" s="12"/>
    </row>
    <row r="49" spans="1:124" s="10" customFormat="1" ht="12" customHeight="1">
      <c r="A49" s="8" t="s">
        <v>91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Q49" s="11"/>
      <c r="BR49" s="11"/>
      <c r="BS49" s="11"/>
      <c r="BT49" s="11"/>
      <c r="BU49" s="11"/>
      <c r="DG49" s="12"/>
      <c r="DH49" s="12"/>
      <c r="DI49" s="12"/>
      <c r="DJ49" s="12"/>
      <c r="DK49" s="12"/>
      <c r="DL49" s="12"/>
      <c r="DM49" s="12"/>
      <c r="DN49" s="13"/>
      <c r="DO49" s="12"/>
      <c r="DP49" s="12"/>
      <c r="DQ49" s="12"/>
      <c r="DR49" s="12"/>
      <c r="DS49" s="12"/>
      <c r="DT49" s="12"/>
    </row>
    <row r="50" spans="1:124" s="10" customFormat="1" ht="12" customHeight="1">
      <c r="A50" s="8" t="s">
        <v>88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53" t="s">
        <v>37</v>
      </c>
      <c r="BH50" s="53"/>
      <c r="BI50" s="53"/>
      <c r="BJ50" s="53"/>
      <c r="BK50" s="53"/>
      <c r="BL50" s="53"/>
      <c r="BM50" s="53"/>
      <c r="BN50" s="53"/>
      <c r="BO50" s="53"/>
      <c r="BP50" s="53"/>
      <c r="BQ50" s="11"/>
      <c r="BR50" s="11"/>
      <c r="BS50" s="11"/>
      <c r="BT50" s="11"/>
      <c r="BU50" s="11"/>
      <c r="DG50" s="12"/>
      <c r="DH50" s="12"/>
      <c r="DI50" s="12"/>
      <c r="DJ50" s="12"/>
      <c r="DK50" s="12"/>
      <c r="DL50" s="12"/>
      <c r="DM50" s="12"/>
    </row>
    <row r="51" spans="1:124" s="10" customFormat="1" ht="12" customHeight="1">
      <c r="A51" s="15" t="s">
        <v>38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9"/>
      <c r="BB51" s="9"/>
      <c r="BC51" s="9"/>
      <c r="BD51" s="9"/>
      <c r="BE51" s="9"/>
      <c r="BF51" s="9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11"/>
      <c r="BR51" s="11"/>
      <c r="BS51" s="11"/>
      <c r="BT51" s="11"/>
      <c r="BU51" s="11"/>
    </row>
    <row r="52" spans="1:124" s="10" customFormat="1" ht="12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G52" s="12"/>
      <c r="DH52" s="12"/>
      <c r="DI52" s="12"/>
      <c r="DJ52" s="12"/>
      <c r="DK52" s="12"/>
      <c r="DL52" s="12"/>
      <c r="DM52" s="12"/>
      <c r="DN52" s="13"/>
      <c r="DO52" s="12"/>
      <c r="DP52" s="12"/>
      <c r="DQ52" s="12"/>
      <c r="DR52" s="12"/>
      <c r="DS52" s="12"/>
      <c r="DT52" s="12"/>
    </row>
    <row r="53" spans="1:124" s="10" customFormat="1" ht="12" customHeigh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G53" s="12"/>
      <c r="DH53" s="12"/>
      <c r="DI53" s="12"/>
      <c r="DJ53" s="12"/>
      <c r="DK53" s="12"/>
      <c r="DL53" s="12"/>
      <c r="DM53" s="12"/>
    </row>
    <row r="54" spans="1:124" s="10" customFormat="1" ht="12" customHeight="1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4" ht="13.5" customHeight="1"/>
    <row r="56" spans="1:124" ht="13.5" customHeight="1">
      <c r="A56" s="17"/>
      <c r="B56" s="17"/>
      <c r="C56" s="17"/>
      <c r="D56" s="17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7"/>
      <c r="W56" s="17"/>
      <c r="X56" s="17"/>
      <c r="Y56" s="17"/>
    </row>
    <row r="57" spans="1:124" ht="13.5" customHeight="1">
      <c r="A57" s="17"/>
      <c r="B57" s="17"/>
      <c r="C57" s="17"/>
      <c r="D57" s="17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7"/>
      <c r="W57" s="17"/>
      <c r="X57" s="17"/>
      <c r="Y57" s="17"/>
      <c r="AO57" s="18"/>
      <c r="AP57" s="18"/>
      <c r="AQ57" s="18"/>
      <c r="AR57" s="18"/>
      <c r="AS57" s="18"/>
      <c r="AT57" s="18"/>
      <c r="AU57" s="18"/>
    </row>
    <row r="58" spans="1:124" ht="13.5" customHeight="1">
      <c r="A58" s="17"/>
      <c r="B58" s="17"/>
      <c r="C58" s="17"/>
      <c r="D58" s="17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7"/>
      <c r="W58" s="17"/>
      <c r="X58" s="17"/>
      <c r="Y58" s="17"/>
      <c r="AN58" s="18"/>
      <c r="AO58" s="18"/>
      <c r="AP58" s="18"/>
      <c r="AQ58" s="18"/>
      <c r="AR58" s="18"/>
      <c r="AS58" s="18"/>
      <c r="AT58" s="18"/>
      <c r="AU58" s="18"/>
    </row>
    <row r="59" spans="1:124" ht="13.5" customHeight="1">
      <c r="A59" s="17"/>
      <c r="B59" s="17"/>
      <c r="C59" s="17"/>
      <c r="D59" s="17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7"/>
      <c r="W59" s="17"/>
      <c r="X59" s="17"/>
      <c r="Y59" s="17"/>
      <c r="AN59" s="18"/>
      <c r="AO59" s="18"/>
      <c r="AP59" s="18"/>
      <c r="AQ59" s="18"/>
      <c r="AR59" s="18"/>
      <c r="AS59" s="18"/>
      <c r="AT59" s="18"/>
      <c r="AU59" s="18"/>
    </row>
    <row r="60" spans="1:124" ht="13.5" customHeight="1">
      <c r="A60" s="17"/>
      <c r="B60" s="17"/>
      <c r="C60" s="17"/>
      <c r="D60" s="17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7"/>
      <c r="W60" s="17"/>
      <c r="X60" s="17"/>
      <c r="Y60" s="17"/>
    </row>
    <row r="61" spans="1:124" ht="13.5" customHeight="1">
      <c r="A61" s="17"/>
      <c r="B61" s="17"/>
      <c r="C61" s="17"/>
      <c r="D61" s="17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7"/>
      <c r="W61" s="17"/>
      <c r="X61" s="17"/>
      <c r="Y61" s="17"/>
    </row>
    <row r="62" spans="1:124" ht="13.5" customHeight="1">
      <c r="A62" s="17"/>
      <c r="B62" s="17"/>
      <c r="C62" s="17"/>
      <c r="D62" s="17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7"/>
      <c r="W62" s="17"/>
      <c r="X62" s="17"/>
      <c r="Y62" s="17"/>
    </row>
    <row r="63" spans="1:124" ht="13.5" customHeight="1">
      <c r="A63" s="17"/>
      <c r="B63" s="17"/>
      <c r="C63" s="17"/>
      <c r="D63" s="17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7"/>
      <c r="W63" s="17"/>
      <c r="X63" s="17"/>
      <c r="Y63" s="17"/>
    </row>
    <row r="64" spans="1:124" ht="13.5" customHeight="1">
      <c r="A64" s="12"/>
      <c r="B64" s="12"/>
      <c r="C64" s="12"/>
      <c r="D64" s="12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3.5" customHeight="1">
      <c r="A65" s="12"/>
      <c r="B65" s="12"/>
      <c r="C65" s="12"/>
      <c r="D65" s="12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3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3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3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3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3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3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3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3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3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3.5" customHeight="1"/>
    <row r="79" spans="1:25" ht="13.5" customHeight="1"/>
    <row r="80" spans="1:25" ht="13.5" customHeight="1"/>
    <row r="100" spans="1:26">
      <c r="A100" s="2" t="s">
        <v>39</v>
      </c>
      <c r="B100" s="2" t="s">
        <v>40</v>
      </c>
      <c r="K100" s="2" t="s">
        <v>40</v>
      </c>
      <c r="L100" s="2" t="s">
        <v>40</v>
      </c>
      <c r="M100" s="2" t="s">
        <v>40</v>
      </c>
      <c r="Y100" s="2" t="s">
        <v>40</v>
      </c>
      <c r="Z100" s="2" t="s">
        <v>40</v>
      </c>
    </row>
  </sheetData>
  <sheetProtection algorithmName="SHA-512" hashValue="hnV0nj+ku6f075sPwE3xFF5ehtYlt+93k4evACEPwHnL3M+3c7cBUCHFj4hibSQSBMHcQqMngPl02MgXgBdZ5Q==" saltValue="VU7ZUGgBcXmOOcn5W9zvDg==" spinCount="100000" sheet="1" selectLockedCells="1"/>
  <mergeCells count="72">
    <mergeCell ref="BG38:BP40"/>
    <mergeCell ref="AR41:AV43"/>
    <mergeCell ref="AW41:BF46"/>
    <mergeCell ref="BG41:BP46"/>
    <mergeCell ref="A41:J46"/>
    <mergeCell ref="K41:T46"/>
    <mergeCell ref="U41:AD46"/>
    <mergeCell ref="AE41:AN46"/>
    <mergeCell ref="AO41:AQ43"/>
    <mergeCell ref="AO44:AQ46"/>
    <mergeCell ref="A38:J40"/>
    <mergeCell ref="K38:T40"/>
    <mergeCell ref="U38:AD40"/>
    <mergeCell ref="AE38:AN40"/>
    <mergeCell ref="AO38:AV40"/>
    <mergeCell ref="B33:Y37"/>
    <mergeCell ref="AW28:AX31"/>
    <mergeCell ref="AY28:AZ31"/>
    <mergeCell ref="BA28:BB31"/>
    <mergeCell ref="BC28:BD31"/>
    <mergeCell ref="AA28:AM31"/>
    <mergeCell ref="AN28:AP31"/>
    <mergeCell ref="AQ28:AR31"/>
    <mergeCell ref="AS28:AT31"/>
    <mergeCell ref="AU28:AV31"/>
    <mergeCell ref="C11:X27"/>
    <mergeCell ref="AA12:AF15"/>
    <mergeCell ref="AG12:AI15"/>
    <mergeCell ref="AJ12:AL15"/>
    <mergeCell ref="AM12:AO15"/>
    <mergeCell ref="AA16:AF19"/>
    <mergeCell ref="AG16:AU19"/>
    <mergeCell ref="AS12:AU15"/>
    <mergeCell ref="AG22:AU23"/>
    <mergeCell ref="AA24:AF27"/>
    <mergeCell ref="AG24:BP24"/>
    <mergeCell ref="AG25:BP27"/>
    <mergeCell ref="AA20:AF23"/>
    <mergeCell ref="AG20:AL21"/>
    <mergeCell ref="AM20:AO21"/>
    <mergeCell ref="AP20:AU21"/>
    <mergeCell ref="AA8:AF11"/>
    <mergeCell ref="AG8:BP11"/>
    <mergeCell ref="AP12:AR15"/>
    <mergeCell ref="Y1:AR4"/>
    <mergeCell ref="AW1:BA2"/>
    <mergeCell ref="BB1:BD2"/>
    <mergeCell ref="BE1:BF2"/>
    <mergeCell ref="BG1:BI2"/>
    <mergeCell ref="BJ1:BK2"/>
    <mergeCell ref="BN12:BP15"/>
    <mergeCell ref="BB12:BD15"/>
    <mergeCell ref="BE12:BG15"/>
    <mergeCell ref="BH12:BJ15"/>
    <mergeCell ref="BK12:BM15"/>
    <mergeCell ref="AV12:BA15"/>
    <mergeCell ref="AV20:BA23"/>
    <mergeCell ref="BG53:BP54"/>
    <mergeCell ref="BL1:BN2"/>
    <mergeCell ref="BO1:BP2"/>
    <mergeCell ref="AV16:BA19"/>
    <mergeCell ref="BB16:BP19"/>
    <mergeCell ref="BB20:BP23"/>
    <mergeCell ref="BI28:BJ31"/>
    <mergeCell ref="BK28:BL31"/>
    <mergeCell ref="BM28:BN31"/>
    <mergeCell ref="BO28:BP31"/>
    <mergeCell ref="BE28:BF31"/>
    <mergeCell ref="BG28:BH31"/>
    <mergeCell ref="AR44:AV46"/>
    <mergeCell ref="BG50:BP51"/>
    <mergeCell ref="AW38:BF40"/>
  </mergeCells>
  <phoneticPr fontId="3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35</xdr:col>
                    <xdr:colOff>76200</xdr:colOff>
                    <xdr:row>19</xdr:row>
                    <xdr:rowOff>9525</xdr:rowOff>
                  </from>
                  <to>
                    <xdr:col>36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19</xdr:row>
                    <xdr:rowOff>9525</xdr:rowOff>
                  </from>
                  <to>
                    <xdr:col>45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EAA9F-AB7F-4828-90B0-037300D7D1AD}">
  <dimension ref="A1:DS99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31" customWidth="1"/>
    <col min="71" max="71" width="10" style="44" customWidth="1"/>
    <col min="72" max="73" width="10" style="45" customWidth="1"/>
    <col min="74" max="74" width="1.25" style="31" customWidth="1"/>
    <col min="75" max="126" width="1.25" customWidth="1"/>
    <col min="127" max="139" width="0.875" customWidth="1"/>
  </cols>
  <sheetData>
    <row r="1" spans="1:73" s="10" customFormat="1" ht="9.75" customHeight="1">
      <c r="A1" s="177" t="s">
        <v>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AA1" s="1"/>
      <c r="AB1" s="84" t="s">
        <v>0</v>
      </c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6"/>
      <c r="AP1" s="1"/>
      <c r="AQ1" s="1"/>
      <c r="AR1" s="1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  <c r="BQ1" s="11"/>
      <c r="BR1" s="11"/>
      <c r="BS1" s="11"/>
      <c r="BT1" s="11"/>
      <c r="BU1" s="11"/>
    </row>
    <row r="2" spans="1:73" s="10" customFormat="1" ht="9.75" customHeight="1" thickBo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AA2" s="1"/>
      <c r="AB2" s="87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1"/>
      <c r="AQ2" s="1"/>
      <c r="AR2" s="1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  <c r="BQ2" s="11"/>
      <c r="BR2" s="11"/>
      <c r="BS2" s="11"/>
      <c r="BT2" s="11"/>
      <c r="BU2" s="11"/>
    </row>
    <row r="3" spans="1:73" s="10" customFormat="1" ht="1.5" customHeight="1" thickBo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AA3" s="2"/>
      <c r="AB3" s="87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9"/>
      <c r="AP3" s="1"/>
      <c r="AQ3" s="1"/>
      <c r="AR3" s="1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11"/>
      <c r="BR3" s="11"/>
      <c r="BS3" s="11"/>
      <c r="BT3" s="11"/>
      <c r="BU3" s="11"/>
    </row>
    <row r="4" spans="1:73" s="10" customFormat="1" ht="9.75" customHeight="1" thickBo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AA4" s="2"/>
      <c r="AB4" s="90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2"/>
      <c r="AP4" s="1"/>
      <c r="AQ4" s="2"/>
      <c r="AR4" s="166" t="s">
        <v>41</v>
      </c>
      <c r="AS4" s="167"/>
      <c r="AT4" s="167"/>
      <c r="AU4" s="167"/>
      <c r="AV4" s="167"/>
      <c r="AW4" s="170">
        <f>'5月（内訳）'!AW4:BF5</f>
        <v>0</v>
      </c>
      <c r="AX4" s="170"/>
      <c r="AY4" s="170"/>
      <c r="AZ4" s="170"/>
      <c r="BA4" s="170"/>
      <c r="BB4" s="170"/>
      <c r="BC4" s="170"/>
      <c r="BD4" s="170"/>
      <c r="BE4" s="170"/>
      <c r="BF4" s="170"/>
      <c r="BG4" s="19"/>
      <c r="BH4" s="19"/>
      <c r="BI4" s="19"/>
      <c r="BJ4" s="19"/>
      <c r="BK4" s="19"/>
      <c r="BL4" s="19"/>
      <c r="BM4" s="19"/>
      <c r="BN4" s="19"/>
      <c r="BO4" s="19"/>
      <c r="BP4" s="20"/>
      <c r="BQ4" s="11"/>
      <c r="BR4" s="11"/>
      <c r="BS4" s="11"/>
      <c r="BT4" s="11"/>
      <c r="BU4" s="11"/>
    </row>
    <row r="5" spans="1:73" s="10" customFormat="1" ht="9.75" customHeight="1">
      <c r="A5" s="172" t="s">
        <v>43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"/>
      <c r="AQ5" s="5"/>
      <c r="AR5" s="168"/>
      <c r="AS5" s="169"/>
      <c r="AT5" s="169"/>
      <c r="AU5" s="169"/>
      <c r="AV5" s="169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22"/>
      <c r="BH5" s="22"/>
      <c r="BI5" s="22"/>
      <c r="BJ5" s="22"/>
      <c r="BK5" s="22"/>
      <c r="BL5" s="22"/>
      <c r="BM5" s="22"/>
      <c r="BN5" s="22"/>
      <c r="BO5" s="22"/>
      <c r="BP5" s="23"/>
      <c r="BQ5" s="11"/>
      <c r="BR5" s="11"/>
      <c r="BS5" s="11"/>
      <c r="BT5" s="11"/>
    </row>
    <row r="6" spans="1:73" s="10" customFormat="1" ht="9.7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AP6" s="1"/>
      <c r="AQ6" s="2"/>
      <c r="AR6" s="168" t="s">
        <v>44</v>
      </c>
      <c r="AS6" s="169"/>
      <c r="AT6" s="169"/>
      <c r="AU6" s="169"/>
      <c r="AV6" s="169"/>
      <c r="AW6" s="173">
        <f>'5月（内訳）'!AW6:BP7</f>
        <v>0</v>
      </c>
      <c r="AX6" s="173"/>
      <c r="AY6" s="173"/>
      <c r="AZ6" s="173"/>
      <c r="BA6" s="173"/>
      <c r="BB6" s="173"/>
      <c r="BC6" s="173"/>
      <c r="BD6" s="173"/>
      <c r="BE6" s="173"/>
      <c r="BF6" s="173"/>
      <c r="BG6" s="171"/>
      <c r="BH6" s="171"/>
      <c r="BI6" s="171"/>
      <c r="BJ6" s="171"/>
      <c r="BK6" s="171"/>
      <c r="BL6" s="171"/>
      <c r="BM6" s="171"/>
      <c r="BN6" s="171"/>
      <c r="BO6" s="171"/>
      <c r="BP6" s="174"/>
      <c r="BQ6" s="11"/>
      <c r="BR6" s="11"/>
      <c r="BS6" s="11"/>
      <c r="BT6" s="11"/>
    </row>
    <row r="7" spans="1:73" s="10" customFormat="1" ht="9.75" customHeight="1">
      <c r="A7" s="176" t="s">
        <v>46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"/>
      <c r="U7" s="2"/>
      <c r="V7" s="2"/>
      <c r="W7" s="176" t="s">
        <v>47</v>
      </c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2"/>
      <c r="AQ7" s="2"/>
      <c r="AR7" s="168"/>
      <c r="AS7" s="169"/>
      <c r="AT7" s="169"/>
      <c r="AU7" s="169"/>
      <c r="AV7" s="169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5"/>
      <c r="BQ7" s="11"/>
    </row>
    <row r="8" spans="1:73" s="10" customFormat="1" ht="9.75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2"/>
      <c r="U8" s="2"/>
      <c r="V8" s="2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2"/>
      <c r="AQ8" s="2"/>
      <c r="AR8" s="168" t="s">
        <v>48</v>
      </c>
      <c r="AS8" s="169"/>
      <c r="AT8" s="169"/>
      <c r="AU8" s="169"/>
      <c r="AV8" s="169"/>
      <c r="AW8" s="178">
        <f>'5月（内訳）'!AW8:BP12</f>
        <v>0</v>
      </c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9"/>
      <c r="BQ8" s="11"/>
    </row>
    <row r="9" spans="1:73" s="10" customFormat="1" ht="9.75" customHeight="1">
      <c r="A9" s="182">
        <f>BG48</f>
        <v>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2"/>
      <c r="U9" s="2"/>
      <c r="V9" s="2"/>
      <c r="W9" s="180">
        <f>'5月（内訳）'!W9:AO11</f>
        <v>0</v>
      </c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2"/>
      <c r="AQ9" s="2"/>
      <c r="AR9" s="168"/>
      <c r="AS9" s="169"/>
      <c r="AT9" s="169"/>
      <c r="AU9" s="169"/>
      <c r="AV9" s="169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1"/>
      <c r="BQ9" s="11"/>
    </row>
    <row r="10" spans="1:73" s="25" customFormat="1" ht="9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2"/>
      <c r="U10" s="2"/>
      <c r="V10" s="2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"/>
      <c r="AQ10" s="1"/>
      <c r="AR10" s="168"/>
      <c r="AS10" s="169"/>
      <c r="AT10" s="169"/>
      <c r="AU10" s="169"/>
      <c r="AV10" s="169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1"/>
      <c r="BQ10" s="24"/>
    </row>
    <row r="11" spans="1:73" s="25" customFormat="1" ht="9.75" customHeight="1" thickBo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2"/>
      <c r="U11" s="2"/>
      <c r="V11" s="2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"/>
      <c r="AQ11" s="1"/>
      <c r="AR11" s="168"/>
      <c r="AS11" s="169"/>
      <c r="AT11" s="169"/>
      <c r="AU11" s="169"/>
      <c r="AV11" s="169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1"/>
      <c r="BQ11" s="24"/>
    </row>
    <row r="12" spans="1:73" s="25" customFormat="1" ht="2.25" customHeight="1">
      <c r="AR12" s="168"/>
      <c r="AS12" s="169"/>
      <c r="AT12" s="169"/>
      <c r="AU12" s="169"/>
      <c r="AV12" s="169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4"/>
      <c r="BQ12" s="24"/>
      <c r="BR12" s="24"/>
      <c r="BS12" s="24"/>
      <c r="BT12" s="24"/>
      <c r="BU12" s="24"/>
    </row>
    <row r="13" spans="1:73" s="25" customFormat="1" ht="9.75" customHeight="1">
      <c r="A13" s="185" t="s">
        <v>27</v>
      </c>
      <c r="B13" s="185"/>
      <c r="C13" s="185"/>
      <c r="D13" s="185"/>
      <c r="E13" s="185"/>
      <c r="F13" s="185"/>
      <c r="G13" s="186" t="s">
        <v>28</v>
      </c>
      <c r="H13" s="187"/>
      <c r="I13" s="188"/>
      <c r="J13" s="195">
        <f>'5月（内訳）'!J13:J15</f>
        <v>0</v>
      </c>
      <c r="K13" s="195">
        <f>'5月（内訳）'!K13:K15</f>
        <v>0</v>
      </c>
      <c r="L13" s="195">
        <f>'5月（内訳）'!L13:L15</f>
        <v>0</v>
      </c>
      <c r="M13" s="195">
        <f>'5月（内訳）'!M13:M15</f>
        <v>0</v>
      </c>
      <c r="N13" s="195">
        <f>'5月（内訳）'!N13:N15</f>
        <v>0</v>
      </c>
      <c r="O13" s="195">
        <f>'5月（内訳）'!O13:O15</f>
        <v>0</v>
      </c>
      <c r="P13" s="195">
        <f>'5月（内訳）'!P13:P15</f>
        <v>0</v>
      </c>
      <c r="Q13" s="195">
        <f>'5月（内訳）'!Q13:Q15</f>
        <v>0</v>
      </c>
      <c r="R13" s="195">
        <f>'5月（内訳）'!R13:R15</f>
        <v>0</v>
      </c>
      <c r="S13" s="195">
        <f>'5月（内訳）'!S13:S15</f>
        <v>0</v>
      </c>
      <c r="T13" s="195">
        <f>'5月（内訳）'!T13:T15</f>
        <v>0</v>
      </c>
      <c r="U13" s="195">
        <f>'5月（内訳）'!U13:U15</f>
        <v>0</v>
      </c>
      <c r="V13" s="198">
        <f>'5月（内訳）'!V13:V15</f>
        <v>0</v>
      </c>
      <c r="W13" s="172" t="s">
        <v>50</v>
      </c>
      <c r="X13" s="172"/>
      <c r="Y13" s="172"/>
      <c r="Z13" s="172"/>
      <c r="AA13" s="172"/>
      <c r="AB13" s="172"/>
      <c r="AC13" s="172"/>
      <c r="AD13" s="172"/>
      <c r="AE13" s="201"/>
      <c r="AF13" s="201"/>
      <c r="AG13" s="201"/>
      <c r="AR13" s="202"/>
      <c r="AS13" s="203"/>
      <c r="AT13" s="203"/>
      <c r="AU13" s="203"/>
      <c r="AV13" s="203"/>
      <c r="AW13" s="210" t="s">
        <v>51</v>
      </c>
      <c r="AX13" s="210"/>
      <c r="AY13" s="210"/>
      <c r="AZ13" s="210"/>
      <c r="BA13" s="171">
        <f>'5月（内訳）'!BA13:BD14</f>
        <v>0</v>
      </c>
      <c r="BB13" s="171"/>
      <c r="BC13" s="171"/>
      <c r="BD13" s="171"/>
      <c r="BE13" s="210" t="s">
        <v>11</v>
      </c>
      <c r="BF13" s="210"/>
      <c r="BG13" s="171">
        <f>'5月（内訳）'!BG13:BJ14</f>
        <v>0</v>
      </c>
      <c r="BH13" s="171"/>
      <c r="BI13" s="171"/>
      <c r="BJ13" s="171"/>
      <c r="BK13" s="210" t="s">
        <v>11</v>
      </c>
      <c r="BL13" s="210"/>
      <c r="BM13" s="171">
        <f>'5月（内訳）'!BM13:BP14</f>
        <v>0</v>
      </c>
      <c r="BN13" s="171"/>
      <c r="BO13" s="171"/>
      <c r="BP13" s="171"/>
      <c r="BQ13" s="24"/>
      <c r="BR13" s="24"/>
      <c r="BS13" s="24"/>
      <c r="BT13" s="24"/>
      <c r="BU13" s="24"/>
    </row>
    <row r="14" spans="1:73" s="25" customFormat="1" ht="9.75" customHeight="1">
      <c r="A14" s="185"/>
      <c r="B14" s="185"/>
      <c r="C14" s="185"/>
      <c r="D14" s="185"/>
      <c r="E14" s="185"/>
      <c r="F14" s="185"/>
      <c r="G14" s="189"/>
      <c r="H14" s="190"/>
      <c r="I14" s="191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9"/>
      <c r="W14" s="172"/>
      <c r="X14" s="172"/>
      <c r="Y14" s="172"/>
      <c r="Z14" s="172"/>
      <c r="AA14" s="172"/>
      <c r="AB14" s="172"/>
      <c r="AC14" s="172"/>
      <c r="AD14" s="172"/>
      <c r="AE14" s="201"/>
      <c r="AF14" s="201"/>
      <c r="AG14" s="201"/>
      <c r="AO14" s="1"/>
      <c r="AP14" s="1"/>
      <c r="AQ14" s="1"/>
      <c r="AR14" s="202"/>
      <c r="AS14" s="203"/>
      <c r="AT14" s="203"/>
      <c r="AU14" s="203"/>
      <c r="AV14" s="203"/>
      <c r="AW14" s="207"/>
      <c r="AX14" s="207"/>
      <c r="AY14" s="207"/>
      <c r="AZ14" s="207"/>
      <c r="BA14" s="173"/>
      <c r="BB14" s="173"/>
      <c r="BC14" s="173"/>
      <c r="BD14" s="173"/>
      <c r="BE14" s="207"/>
      <c r="BF14" s="207"/>
      <c r="BG14" s="173"/>
      <c r="BH14" s="173"/>
      <c r="BI14" s="173"/>
      <c r="BJ14" s="173"/>
      <c r="BK14" s="207"/>
      <c r="BL14" s="207"/>
      <c r="BM14" s="173"/>
      <c r="BN14" s="173"/>
      <c r="BO14" s="173"/>
      <c r="BP14" s="173"/>
      <c r="BQ14" s="24"/>
      <c r="BR14" s="24"/>
      <c r="BS14" s="24"/>
      <c r="BT14" s="24"/>
      <c r="BU14" s="24"/>
    </row>
    <row r="15" spans="1:73" s="25" customFormat="1" ht="9.75" customHeight="1">
      <c r="A15" s="185"/>
      <c r="B15" s="185"/>
      <c r="C15" s="185"/>
      <c r="D15" s="185"/>
      <c r="E15" s="185"/>
      <c r="F15" s="185"/>
      <c r="G15" s="192"/>
      <c r="H15" s="193"/>
      <c r="I15" s="194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200"/>
      <c r="W15" s="172"/>
      <c r="X15" s="172"/>
      <c r="Y15" s="172"/>
      <c r="Z15" s="172"/>
      <c r="AA15" s="172"/>
      <c r="AB15" s="172"/>
      <c r="AC15" s="172"/>
      <c r="AD15" s="172"/>
      <c r="AE15" s="201"/>
      <c r="AF15" s="201"/>
      <c r="AG15" s="201"/>
      <c r="AH15" s="26"/>
      <c r="AI15" s="26"/>
      <c r="AJ15" s="26"/>
      <c r="AK15" s="26"/>
      <c r="AL15" s="26"/>
      <c r="AM15" s="1"/>
      <c r="AN15" s="1"/>
      <c r="AO15" s="1"/>
      <c r="AP15" s="1"/>
      <c r="AQ15" s="1"/>
      <c r="AR15" s="202"/>
      <c r="AS15" s="203"/>
      <c r="AT15" s="203"/>
      <c r="AU15" s="203"/>
      <c r="AV15" s="203"/>
      <c r="AW15" s="207" t="s">
        <v>12</v>
      </c>
      <c r="AX15" s="207"/>
      <c r="AY15" s="207"/>
      <c r="AZ15" s="207"/>
      <c r="BA15" s="173">
        <f>'5月（内訳）'!BA15:BD16</f>
        <v>0</v>
      </c>
      <c r="BB15" s="173"/>
      <c r="BC15" s="173"/>
      <c r="BD15" s="173"/>
      <c r="BE15" s="207" t="s">
        <v>11</v>
      </c>
      <c r="BF15" s="207"/>
      <c r="BG15" s="173">
        <f>'5月（内訳）'!BG15:BJ16</f>
        <v>0</v>
      </c>
      <c r="BH15" s="173"/>
      <c r="BI15" s="173"/>
      <c r="BJ15" s="173"/>
      <c r="BK15" s="207" t="s">
        <v>11</v>
      </c>
      <c r="BL15" s="207"/>
      <c r="BM15" s="173">
        <f>'5月（内訳）'!BM15:BP16</f>
        <v>0</v>
      </c>
      <c r="BN15" s="173"/>
      <c r="BO15" s="173"/>
      <c r="BP15" s="173"/>
      <c r="BQ15" s="24"/>
      <c r="BR15" s="24"/>
      <c r="BS15" s="24"/>
      <c r="BT15" s="24"/>
      <c r="BU15" s="24"/>
    </row>
    <row r="16" spans="1:73" s="25" customFormat="1" ht="9.75" customHeight="1" thickBot="1">
      <c r="W16" s="1"/>
      <c r="X16" s="206" t="s">
        <v>54</v>
      </c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1"/>
      <c r="AO16" s="1"/>
      <c r="AP16" s="1"/>
      <c r="AQ16" s="1"/>
      <c r="AR16" s="204"/>
      <c r="AS16" s="205"/>
      <c r="AT16" s="205"/>
      <c r="AU16" s="205"/>
      <c r="AV16" s="205"/>
      <c r="AW16" s="208"/>
      <c r="AX16" s="208"/>
      <c r="AY16" s="208"/>
      <c r="AZ16" s="208"/>
      <c r="BA16" s="209"/>
      <c r="BB16" s="209"/>
      <c r="BC16" s="209"/>
      <c r="BD16" s="209"/>
      <c r="BE16" s="208"/>
      <c r="BF16" s="208"/>
      <c r="BG16" s="209"/>
      <c r="BH16" s="209"/>
      <c r="BI16" s="209"/>
      <c r="BJ16" s="209"/>
      <c r="BK16" s="208"/>
      <c r="BL16" s="208"/>
      <c r="BM16" s="209"/>
      <c r="BN16" s="209"/>
      <c r="BO16" s="209"/>
      <c r="BP16" s="209"/>
    </row>
    <row r="17" spans="1:69" s="25" customFormat="1" ht="3" customHeight="1" thickBot="1"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211"/>
      <c r="AL17" s="211"/>
      <c r="AM17" s="211"/>
      <c r="AN17" s="211"/>
      <c r="AO17" s="21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9" s="10" customFormat="1" ht="10.5" customHeight="1">
      <c r="A18" s="212" t="s">
        <v>55</v>
      </c>
      <c r="B18" s="213"/>
      <c r="C18" s="213"/>
      <c r="D18" s="213"/>
      <c r="E18" s="213"/>
      <c r="F18" s="222" t="s">
        <v>56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23"/>
      <c r="R18" s="226" t="s">
        <v>58</v>
      </c>
      <c r="S18" s="227"/>
      <c r="T18" s="227"/>
      <c r="U18" s="227"/>
      <c r="V18" s="232"/>
      <c r="W18" s="226" t="s">
        <v>57</v>
      </c>
      <c r="X18" s="227"/>
      <c r="Y18" s="227"/>
      <c r="Z18" s="227"/>
      <c r="AA18" s="227"/>
      <c r="AB18" s="235" t="s">
        <v>89</v>
      </c>
      <c r="AC18" s="235"/>
      <c r="AD18" s="235"/>
      <c r="AE18" s="235"/>
      <c r="AF18" s="235"/>
      <c r="AG18" s="222" t="s">
        <v>59</v>
      </c>
      <c r="AH18" s="213"/>
      <c r="AI18" s="213"/>
      <c r="AJ18" s="213"/>
      <c r="AK18" s="213"/>
      <c r="AL18" s="223"/>
      <c r="AM18" s="218" t="s">
        <v>60</v>
      </c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9"/>
    </row>
    <row r="19" spans="1:69" s="10" customFormat="1" ht="10.5" customHeight="1">
      <c r="A19" s="214"/>
      <c r="B19" s="215"/>
      <c r="C19" s="215"/>
      <c r="D19" s="215"/>
      <c r="E19" s="215"/>
      <c r="F19" s="22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25"/>
      <c r="R19" s="228"/>
      <c r="S19" s="229"/>
      <c r="T19" s="229"/>
      <c r="U19" s="229"/>
      <c r="V19" s="233"/>
      <c r="W19" s="228"/>
      <c r="X19" s="229"/>
      <c r="Y19" s="229"/>
      <c r="Z19" s="229"/>
      <c r="AA19" s="229"/>
      <c r="AB19" s="236"/>
      <c r="AC19" s="236"/>
      <c r="AD19" s="236"/>
      <c r="AE19" s="236"/>
      <c r="AF19" s="236"/>
      <c r="AG19" s="224"/>
      <c r="AH19" s="215"/>
      <c r="AI19" s="215"/>
      <c r="AJ19" s="215"/>
      <c r="AK19" s="215"/>
      <c r="AL19" s="225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1"/>
      <c r="BQ19" s="27"/>
    </row>
    <row r="20" spans="1:69" s="10" customFormat="1" ht="10.5" customHeight="1">
      <c r="A20" s="214"/>
      <c r="B20" s="215"/>
      <c r="C20" s="215"/>
      <c r="D20" s="215"/>
      <c r="E20" s="215"/>
      <c r="F20" s="22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25"/>
      <c r="R20" s="228"/>
      <c r="S20" s="229"/>
      <c r="T20" s="229"/>
      <c r="U20" s="229"/>
      <c r="V20" s="233"/>
      <c r="W20" s="228"/>
      <c r="X20" s="229"/>
      <c r="Y20" s="229"/>
      <c r="Z20" s="229"/>
      <c r="AA20" s="229"/>
      <c r="AB20" s="236"/>
      <c r="AC20" s="236"/>
      <c r="AD20" s="236"/>
      <c r="AE20" s="236"/>
      <c r="AF20" s="236"/>
      <c r="AG20" s="224"/>
      <c r="AH20" s="215"/>
      <c r="AI20" s="215"/>
      <c r="AJ20" s="215"/>
      <c r="AK20" s="215"/>
      <c r="AL20" s="225"/>
      <c r="AM20" s="220" t="s">
        <v>61</v>
      </c>
      <c r="AN20" s="220"/>
      <c r="AO20" s="220"/>
      <c r="AP20" s="220"/>
      <c r="AQ20" s="220"/>
      <c r="AR20" s="220"/>
      <c r="AS20" s="220"/>
      <c r="AT20" s="220"/>
      <c r="AU20" s="220"/>
      <c r="AV20" s="220"/>
      <c r="AW20" s="220" t="s">
        <v>62</v>
      </c>
      <c r="AX20" s="220"/>
      <c r="AY20" s="220"/>
      <c r="AZ20" s="220"/>
      <c r="BA20" s="220"/>
      <c r="BB20" s="220"/>
      <c r="BC20" s="220"/>
      <c r="BD20" s="220"/>
      <c r="BE20" s="220"/>
      <c r="BF20" s="220"/>
      <c r="BG20" s="220" t="s">
        <v>63</v>
      </c>
      <c r="BH20" s="220"/>
      <c r="BI20" s="220"/>
      <c r="BJ20" s="220"/>
      <c r="BK20" s="220"/>
      <c r="BL20" s="220"/>
      <c r="BM20" s="220"/>
      <c r="BN20" s="220"/>
      <c r="BO20" s="220"/>
      <c r="BP20" s="221"/>
      <c r="BQ20" s="27"/>
    </row>
    <row r="21" spans="1:69" s="10" customFormat="1" ht="10.5" customHeight="1">
      <c r="A21" s="216"/>
      <c r="B21" s="217"/>
      <c r="C21" s="217"/>
      <c r="D21" s="217"/>
      <c r="E21" s="217"/>
      <c r="F21" s="224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25"/>
      <c r="R21" s="230"/>
      <c r="S21" s="231"/>
      <c r="T21" s="231"/>
      <c r="U21" s="231"/>
      <c r="V21" s="234"/>
      <c r="W21" s="230"/>
      <c r="X21" s="231"/>
      <c r="Y21" s="231"/>
      <c r="Z21" s="231"/>
      <c r="AA21" s="231"/>
      <c r="AB21" s="236"/>
      <c r="AC21" s="236"/>
      <c r="AD21" s="236"/>
      <c r="AE21" s="236"/>
      <c r="AF21" s="236"/>
      <c r="AG21" s="237"/>
      <c r="AH21" s="217"/>
      <c r="AI21" s="217"/>
      <c r="AJ21" s="217"/>
      <c r="AK21" s="217"/>
      <c r="AL21" s="238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1"/>
      <c r="BQ21" s="27"/>
    </row>
    <row r="22" spans="1:69" s="10" customFormat="1" ht="10.5" customHeight="1">
      <c r="A22" s="239"/>
      <c r="B22" s="240"/>
      <c r="C22" s="240"/>
      <c r="D22" s="240"/>
      <c r="E22" s="240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6"/>
      <c r="AC22" s="246"/>
      <c r="AD22" s="246"/>
      <c r="AE22" s="246"/>
      <c r="AF22" s="246"/>
      <c r="AG22" s="247"/>
      <c r="AH22" s="247"/>
      <c r="AI22" s="247"/>
      <c r="AJ22" s="247"/>
      <c r="AK22" s="247"/>
      <c r="AL22" s="247"/>
      <c r="AM22" s="243">
        <f>W22*AB22</f>
        <v>0</v>
      </c>
      <c r="AN22" s="243"/>
      <c r="AO22" s="243"/>
      <c r="AP22" s="243"/>
      <c r="AQ22" s="243"/>
      <c r="AR22" s="243"/>
      <c r="AS22" s="243"/>
      <c r="AT22" s="243"/>
      <c r="AU22" s="243"/>
      <c r="AV22" s="243"/>
      <c r="AW22" s="243">
        <f>IF(AM22="","",IF(AND(AG22="",AM22&gt;0),"税率入力",IF(AND(AG22="　",AM22&gt;0),"税率入力",ROUNDDOWN(AM22*BR57,0))))</f>
        <v>0</v>
      </c>
      <c r="AX22" s="243"/>
      <c r="AY22" s="243"/>
      <c r="AZ22" s="243"/>
      <c r="BA22" s="243"/>
      <c r="BB22" s="243"/>
      <c r="BC22" s="243"/>
      <c r="BD22" s="243"/>
      <c r="BE22" s="243"/>
      <c r="BF22" s="243"/>
      <c r="BG22" s="243">
        <f>IF(AW22="","",AM22+AW22)</f>
        <v>0</v>
      </c>
      <c r="BH22" s="243"/>
      <c r="BI22" s="243"/>
      <c r="BJ22" s="243"/>
      <c r="BK22" s="243"/>
      <c r="BL22" s="243"/>
      <c r="BM22" s="243"/>
      <c r="BN22" s="243"/>
      <c r="BO22" s="243"/>
      <c r="BP22" s="244"/>
      <c r="BQ22" s="11"/>
    </row>
    <row r="23" spans="1:69" s="10" customFormat="1" ht="10.5" customHeight="1">
      <c r="A23" s="241"/>
      <c r="B23" s="242"/>
      <c r="C23" s="242"/>
      <c r="D23" s="242"/>
      <c r="E23" s="242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6"/>
      <c r="AC23" s="246"/>
      <c r="AD23" s="246"/>
      <c r="AE23" s="246"/>
      <c r="AF23" s="246"/>
      <c r="AG23" s="247"/>
      <c r="AH23" s="247"/>
      <c r="AI23" s="247"/>
      <c r="AJ23" s="247"/>
      <c r="AK23" s="247"/>
      <c r="AL23" s="247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4"/>
      <c r="BQ23" s="11"/>
    </row>
    <row r="24" spans="1:69" s="10" customFormat="1" ht="10.5" customHeight="1">
      <c r="A24" s="239"/>
      <c r="B24" s="240"/>
      <c r="C24" s="240"/>
      <c r="D24" s="240"/>
      <c r="E24" s="240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6"/>
      <c r="AC24" s="246"/>
      <c r="AD24" s="246"/>
      <c r="AE24" s="246"/>
      <c r="AF24" s="246"/>
      <c r="AG24" s="247"/>
      <c r="AH24" s="247"/>
      <c r="AI24" s="247"/>
      <c r="AJ24" s="247"/>
      <c r="AK24" s="247"/>
      <c r="AL24" s="247"/>
      <c r="AM24" s="248">
        <f>W24*AB24</f>
        <v>0</v>
      </c>
      <c r="AN24" s="249"/>
      <c r="AO24" s="249"/>
      <c r="AP24" s="249"/>
      <c r="AQ24" s="249"/>
      <c r="AR24" s="249"/>
      <c r="AS24" s="249"/>
      <c r="AT24" s="249"/>
      <c r="AU24" s="249"/>
      <c r="AV24" s="250"/>
      <c r="AW24" s="243">
        <f>IF(AM24="","",IF(AND(AG24="",AM24&gt;0),"税率入力",IF(AND(AG24="　",AM24&gt;0),"税率入力",ROUNDDOWN(AM24*BR58,0))))</f>
        <v>0</v>
      </c>
      <c r="AX24" s="243"/>
      <c r="AY24" s="243"/>
      <c r="AZ24" s="243"/>
      <c r="BA24" s="243"/>
      <c r="BB24" s="243"/>
      <c r="BC24" s="243"/>
      <c r="BD24" s="243"/>
      <c r="BE24" s="243"/>
      <c r="BF24" s="243"/>
      <c r="BG24" s="243">
        <f>IF(AW24="","",AM24+AW24)</f>
        <v>0</v>
      </c>
      <c r="BH24" s="243"/>
      <c r="BI24" s="243"/>
      <c r="BJ24" s="243"/>
      <c r="BK24" s="243"/>
      <c r="BL24" s="243"/>
      <c r="BM24" s="243"/>
      <c r="BN24" s="243"/>
      <c r="BO24" s="243"/>
      <c r="BP24" s="244"/>
      <c r="BQ24" s="11"/>
    </row>
    <row r="25" spans="1:69" s="10" customFormat="1" ht="10.5" customHeight="1">
      <c r="A25" s="241"/>
      <c r="B25" s="242"/>
      <c r="C25" s="242"/>
      <c r="D25" s="242"/>
      <c r="E25" s="242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6"/>
      <c r="AC25" s="246"/>
      <c r="AD25" s="246"/>
      <c r="AE25" s="246"/>
      <c r="AF25" s="246"/>
      <c r="AG25" s="247"/>
      <c r="AH25" s="247"/>
      <c r="AI25" s="247"/>
      <c r="AJ25" s="247"/>
      <c r="AK25" s="247"/>
      <c r="AL25" s="247"/>
      <c r="AM25" s="251"/>
      <c r="AN25" s="252"/>
      <c r="AO25" s="252"/>
      <c r="AP25" s="252"/>
      <c r="AQ25" s="252"/>
      <c r="AR25" s="252"/>
      <c r="AS25" s="252"/>
      <c r="AT25" s="252"/>
      <c r="AU25" s="252"/>
      <c r="AV25" s="25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4"/>
      <c r="BQ25" s="11"/>
    </row>
    <row r="26" spans="1:69" s="10" customFormat="1" ht="10.5" customHeight="1">
      <c r="A26" s="239"/>
      <c r="B26" s="240"/>
      <c r="C26" s="240"/>
      <c r="D26" s="240"/>
      <c r="E26" s="240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6"/>
      <c r="AC26" s="246"/>
      <c r="AD26" s="246"/>
      <c r="AE26" s="246"/>
      <c r="AF26" s="246"/>
      <c r="AG26" s="247"/>
      <c r="AH26" s="247"/>
      <c r="AI26" s="247"/>
      <c r="AJ26" s="247"/>
      <c r="AK26" s="247"/>
      <c r="AL26" s="247"/>
      <c r="AM26" s="248">
        <f>W26*AB26</f>
        <v>0</v>
      </c>
      <c r="AN26" s="249"/>
      <c r="AO26" s="249"/>
      <c r="AP26" s="249"/>
      <c r="AQ26" s="249"/>
      <c r="AR26" s="249"/>
      <c r="AS26" s="249"/>
      <c r="AT26" s="249"/>
      <c r="AU26" s="249"/>
      <c r="AV26" s="250"/>
      <c r="AW26" s="243">
        <f>IF(AM26="","",IF(AND(AG26="",AM26&gt;0),"税率入力",IF(AND(AG26="　",AM26&gt;0),"税率入力",ROUNDDOWN(AM26*BR59,0))))</f>
        <v>0</v>
      </c>
      <c r="AX26" s="243"/>
      <c r="AY26" s="243"/>
      <c r="AZ26" s="243"/>
      <c r="BA26" s="243"/>
      <c r="BB26" s="243"/>
      <c r="BC26" s="243"/>
      <c r="BD26" s="243"/>
      <c r="BE26" s="243"/>
      <c r="BF26" s="243"/>
      <c r="BG26" s="243">
        <f>IF(AW26="","",AM26+AW26)</f>
        <v>0</v>
      </c>
      <c r="BH26" s="243"/>
      <c r="BI26" s="243"/>
      <c r="BJ26" s="243"/>
      <c r="BK26" s="243"/>
      <c r="BL26" s="243"/>
      <c r="BM26" s="243"/>
      <c r="BN26" s="243"/>
      <c r="BO26" s="243"/>
      <c r="BP26" s="244"/>
      <c r="BQ26" s="11"/>
    </row>
    <row r="27" spans="1:69" s="10" customFormat="1" ht="10.5" customHeight="1">
      <c r="A27" s="241"/>
      <c r="B27" s="242"/>
      <c r="C27" s="242"/>
      <c r="D27" s="242"/>
      <c r="E27" s="242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6"/>
      <c r="AC27" s="246"/>
      <c r="AD27" s="246"/>
      <c r="AE27" s="246"/>
      <c r="AF27" s="246"/>
      <c r="AG27" s="247"/>
      <c r="AH27" s="247"/>
      <c r="AI27" s="247"/>
      <c r="AJ27" s="247"/>
      <c r="AK27" s="247"/>
      <c r="AL27" s="247"/>
      <c r="AM27" s="251"/>
      <c r="AN27" s="252"/>
      <c r="AO27" s="252"/>
      <c r="AP27" s="252"/>
      <c r="AQ27" s="252"/>
      <c r="AR27" s="252"/>
      <c r="AS27" s="252"/>
      <c r="AT27" s="252"/>
      <c r="AU27" s="252"/>
      <c r="AV27" s="25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4"/>
      <c r="BQ27" s="11"/>
    </row>
    <row r="28" spans="1:69" s="10" customFormat="1" ht="10.5" customHeight="1">
      <c r="A28" s="239"/>
      <c r="B28" s="240"/>
      <c r="C28" s="240"/>
      <c r="D28" s="240"/>
      <c r="E28" s="240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6"/>
      <c r="AC28" s="246"/>
      <c r="AD28" s="246"/>
      <c r="AE28" s="246"/>
      <c r="AF28" s="246"/>
      <c r="AG28" s="247"/>
      <c r="AH28" s="247"/>
      <c r="AI28" s="247"/>
      <c r="AJ28" s="247"/>
      <c r="AK28" s="247"/>
      <c r="AL28" s="247"/>
      <c r="AM28" s="248">
        <f>W28*AB28</f>
        <v>0</v>
      </c>
      <c r="AN28" s="249"/>
      <c r="AO28" s="249"/>
      <c r="AP28" s="249"/>
      <c r="AQ28" s="249"/>
      <c r="AR28" s="249"/>
      <c r="AS28" s="249"/>
      <c r="AT28" s="249"/>
      <c r="AU28" s="249"/>
      <c r="AV28" s="250"/>
      <c r="AW28" s="243">
        <f>IF(AM28="","",IF(AND(AG28="",AM28&gt;0),"税率入力",IF(AND(AG28="　",AM28&gt;0),"税率入力",ROUNDDOWN(AM28*BR60,0))))</f>
        <v>0</v>
      </c>
      <c r="AX28" s="243"/>
      <c r="AY28" s="243"/>
      <c r="AZ28" s="243"/>
      <c r="BA28" s="243"/>
      <c r="BB28" s="243"/>
      <c r="BC28" s="243"/>
      <c r="BD28" s="243"/>
      <c r="BE28" s="243"/>
      <c r="BF28" s="243"/>
      <c r="BG28" s="243">
        <f>IF(AW28="","",AM28+AW28)</f>
        <v>0</v>
      </c>
      <c r="BH28" s="243"/>
      <c r="BI28" s="243"/>
      <c r="BJ28" s="243"/>
      <c r="BK28" s="243"/>
      <c r="BL28" s="243"/>
      <c r="BM28" s="243"/>
      <c r="BN28" s="243"/>
      <c r="BO28" s="243"/>
      <c r="BP28" s="244"/>
      <c r="BQ28" s="11"/>
    </row>
    <row r="29" spans="1:69" s="10" customFormat="1" ht="10.5" customHeight="1">
      <c r="A29" s="241"/>
      <c r="B29" s="242"/>
      <c r="C29" s="242"/>
      <c r="D29" s="242"/>
      <c r="E29" s="242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6"/>
      <c r="AC29" s="246"/>
      <c r="AD29" s="246"/>
      <c r="AE29" s="246"/>
      <c r="AF29" s="246"/>
      <c r="AG29" s="247"/>
      <c r="AH29" s="247"/>
      <c r="AI29" s="247"/>
      <c r="AJ29" s="247"/>
      <c r="AK29" s="247"/>
      <c r="AL29" s="247"/>
      <c r="AM29" s="251"/>
      <c r="AN29" s="252"/>
      <c r="AO29" s="252"/>
      <c r="AP29" s="252"/>
      <c r="AQ29" s="252"/>
      <c r="AR29" s="252"/>
      <c r="AS29" s="252"/>
      <c r="AT29" s="252"/>
      <c r="AU29" s="252"/>
      <c r="AV29" s="25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4"/>
      <c r="BQ29" s="11"/>
    </row>
    <row r="30" spans="1:69" s="10" customFormat="1" ht="10.5" customHeight="1">
      <c r="A30" s="239"/>
      <c r="B30" s="240"/>
      <c r="C30" s="240"/>
      <c r="D30" s="240"/>
      <c r="E30" s="240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6"/>
      <c r="AC30" s="246"/>
      <c r="AD30" s="246"/>
      <c r="AE30" s="246"/>
      <c r="AF30" s="246"/>
      <c r="AG30" s="247"/>
      <c r="AH30" s="247"/>
      <c r="AI30" s="247"/>
      <c r="AJ30" s="247"/>
      <c r="AK30" s="247"/>
      <c r="AL30" s="247"/>
      <c r="AM30" s="248">
        <f>W30*AB30</f>
        <v>0</v>
      </c>
      <c r="AN30" s="249"/>
      <c r="AO30" s="249"/>
      <c r="AP30" s="249"/>
      <c r="AQ30" s="249"/>
      <c r="AR30" s="249"/>
      <c r="AS30" s="249"/>
      <c r="AT30" s="249"/>
      <c r="AU30" s="249"/>
      <c r="AV30" s="250"/>
      <c r="AW30" s="243">
        <f>IF(AM30="","",IF(AND(AG30="",AM30&gt;0),"税率入力",IF(AND(AG30="　",AM30&gt;0),"税率入力",ROUNDDOWN(AM30*BR61,0))))</f>
        <v>0</v>
      </c>
      <c r="AX30" s="243"/>
      <c r="AY30" s="243"/>
      <c r="AZ30" s="243"/>
      <c r="BA30" s="243"/>
      <c r="BB30" s="243"/>
      <c r="BC30" s="243"/>
      <c r="BD30" s="243"/>
      <c r="BE30" s="243"/>
      <c r="BF30" s="243"/>
      <c r="BG30" s="243">
        <f>IF(AW30="","",AM30+AW30)</f>
        <v>0</v>
      </c>
      <c r="BH30" s="243"/>
      <c r="BI30" s="243"/>
      <c r="BJ30" s="243"/>
      <c r="BK30" s="243"/>
      <c r="BL30" s="243"/>
      <c r="BM30" s="243"/>
      <c r="BN30" s="243"/>
      <c r="BO30" s="243"/>
      <c r="BP30" s="244"/>
      <c r="BQ30" s="11"/>
    </row>
    <row r="31" spans="1:69" s="10" customFormat="1" ht="10.5" customHeight="1">
      <c r="A31" s="241"/>
      <c r="B31" s="242"/>
      <c r="C31" s="242"/>
      <c r="D31" s="242"/>
      <c r="E31" s="242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6"/>
      <c r="AC31" s="246"/>
      <c r="AD31" s="246"/>
      <c r="AE31" s="246"/>
      <c r="AF31" s="246"/>
      <c r="AG31" s="247"/>
      <c r="AH31" s="247"/>
      <c r="AI31" s="247"/>
      <c r="AJ31" s="247"/>
      <c r="AK31" s="247"/>
      <c r="AL31" s="247"/>
      <c r="AM31" s="251"/>
      <c r="AN31" s="252"/>
      <c r="AO31" s="252"/>
      <c r="AP31" s="252"/>
      <c r="AQ31" s="252"/>
      <c r="AR31" s="252"/>
      <c r="AS31" s="252"/>
      <c r="AT31" s="252"/>
      <c r="AU31" s="252"/>
      <c r="AV31" s="25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4"/>
      <c r="BQ31" s="11"/>
    </row>
    <row r="32" spans="1:69" s="10" customFormat="1" ht="10.5" customHeight="1">
      <c r="A32" s="239"/>
      <c r="B32" s="240"/>
      <c r="C32" s="240"/>
      <c r="D32" s="240"/>
      <c r="E32" s="240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6"/>
      <c r="AC32" s="246"/>
      <c r="AD32" s="246"/>
      <c r="AE32" s="246"/>
      <c r="AF32" s="246"/>
      <c r="AG32" s="247"/>
      <c r="AH32" s="247"/>
      <c r="AI32" s="247"/>
      <c r="AJ32" s="247"/>
      <c r="AK32" s="247"/>
      <c r="AL32" s="247"/>
      <c r="AM32" s="248">
        <f>W32*AB32</f>
        <v>0</v>
      </c>
      <c r="AN32" s="249"/>
      <c r="AO32" s="249"/>
      <c r="AP32" s="249"/>
      <c r="AQ32" s="249"/>
      <c r="AR32" s="249"/>
      <c r="AS32" s="249"/>
      <c r="AT32" s="249"/>
      <c r="AU32" s="249"/>
      <c r="AV32" s="250"/>
      <c r="AW32" s="243">
        <f>IF(AM32="","",IF(AND(AG32="",AM32&gt;0),"税率入力",IF(AND(AG32="　",AM32&gt;0),"税率入力",ROUNDDOWN(AM32*BR62,0))))</f>
        <v>0</v>
      </c>
      <c r="AX32" s="243"/>
      <c r="AY32" s="243"/>
      <c r="AZ32" s="243"/>
      <c r="BA32" s="243"/>
      <c r="BB32" s="243"/>
      <c r="BC32" s="243"/>
      <c r="BD32" s="243"/>
      <c r="BE32" s="243"/>
      <c r="BF32" s="243"/>
      <c r="BG32" s="243">
        <f>IF(AW32="","",AM32+AW32)</f>
        <v>0</v>
      </c>
      <c r="BH32" s="243"/>
      <c r="BI32" s="243"/>
      <c r="BJ32" s="243"/>
      <c r="BK32" s="243"/>
      <c r="BL32" s="243"/>
      <c r="BM32" s="243"/>
      <c r="BN32" s="243"/>
      <c r="BO32" s="243"/>
      <c r="BP32" s="244"/>
      <c r="BQ32" s="11"/>
    </row>
    <row r="33" spans="1:73" s="10" customFormat="1" ht="10.5" customHeight="1">
      <c r="A33" s="241"/>
      <c r="B33" s="242"/>
      <c r="C33" s="242"/>
      <c r="D33" s="242"/>
      <c r="E33" s="242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6"/>
      <c r="AC33" s="246"/>
      <c r="AD33" s="246"/>
      <c r="AE33" s="246"/>
      <c r="AF33" s="246"/>
      <c r="AG33" s="247"/>
      <c r="AH33" s="247"/>
      <c r="AI33" s="247"/>
      <c r="AJ33" s="247"/>
      <c r="AK33" s="247"/>
      <c r="AL33" s="247"/>
      <c r="AM33" s="251"/>
      <c r="AN33" s="252"/>
      <c r="AO33" s="252"/>
      <c r="AP33" s="252"/>
      <c r="AQ33" s="252"/>
      <c r="AR33" s="252"/>
      <c r="AS33" s="252"/>
      <c r="AT33" s="252"/>
      <c r="AU33" s="252"/>
      <c r="AV33" s="25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4"/>
      <c r="BQ33" s="11"/>
    </row>
    <row r="34" spans="1:73" s="10" customFormat="1" ht="10.5" customHeight="1">
      <c r="A34" s="239"/>
      <c r="B34" s="240"/>
      <c r="C34" s="240"/>
      <c r="D34" s="240"/>
      <c r="E34" s="240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6"/>
      <c r="AC34" s="246"/>
      <c r="AD34" s="246"/>
      <c r="AE34" s="246"/>
      <c r="AF34" s="246"/>
      <c r="AG34" s="247"/>
      <c r="AH34" s="247"/>
      <c r="AI34" s="247"/>
      <c r="AJ34" s="247"/>
      <c r="AK34" s="247"/>
      <c r="AL34" s="247"/>
      <c r="AM34" s="248">
        <f>W34*AB34</f>
        <v>0</v>
      </c>
      <c r="AN34" s="249"/>
      <c r="AO34" s="249"/>
      <c r="AP34" s="249"/>
      <c r="AQ34" s="249"/>
      <c r="AR34" s="249"/>
      <c r="AS34" s="249"/>
      <c r="AT34" s="249"/>
      <c r="AU34" s="249"/>
      <c r="AV34" s="250"/>
      <c r="AW34" s="243">
        <f>IF(AM34="","",IF(AND(AG34="",AM34&gt;0),"税率入力",IF(AND(AG34="　",AM34&gt;0),"税率入力",ROUNDDOWN(AM34*BR63,0))))</f>
        <v>0</v>
      </c>
      <c r="AX34" s="243"/>
      <c r="AY34" s="243"/>
      <c r="AZ34" s="243"/>
      <c r="BA34" s="243"/>
      <c r="BB34" s="243"/>
      <c r="BC34" s="243"/>
      <c r="BD34" s="243"/>
      <c r="BE34" s="243"/>
      <c r="BF34" s="243"/>
      <c r="BG34" s="243">
        <f>IF(AW34="","",AM34+AW34)</f>
        <v>0</v>
      </c>
      <c r="BH34" s="243"/>
      <c r="BI34" s="243"/>
      <c r="BJ34" s="243"/>
      <c r="BK34" s="243"/>
      <c r="BL34" s="243"/>
      <c r="BM34" s="243"/>
      <c r="BN34" s="243"/>
      <c r="BO34" s="243"/>
      <c r="BP34" s="244"/>
      <c r="BQ34" s="11"/>
    </row>
    <row r="35" spans="1:73" s="10" customFormat="1" ht="10.5" customHeight="1">
      <c r="A35" s="241"/>
      <c r="B35" s="242"/>
      <c r="C35" s="242"/>
      <c r="D35" s="242"/>
      <c r="E35" s="242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6"/>
      <c r="AC35" s="246"/>
      <c r="AD35" s="246"/>
      <c r="AE35" s="246"/>
      <c r="AF35" s="246"/>
      <c r="AG35" s="247"/>
      <c r="AH35" s="247"/>
      <c r="AI35" s="247"/>
      <c r="AJ35" s="247"/>
      <c r="AK35" s="247"/>
      <c r="AL35" s="247"/>
      <c r="AM35" s="251"/>
      <c r="AN35" s="252"/>
      <c r="AO35" s="252"/>
      <c r="AP35" s="252"/>
      <c r="AQ35" s="252"/>
      <c r="AR35" s="252"/>
      <c r="AS35" s="252"/>
      <c r="AT35" s="252"/>
      <c r="AU35" s="252"/>
      <c r="AV35" s="25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4"/>
      <c r="BQ35" s="11"/>
    </row>
    <row r="36" spans="1:73" s="10" customFormat="1" ht="10.5" customHeight="1">
      <c r="A36" s="239"/>
      <c r="B36" s="240"/>
      <c r="C36" s="240"/>
      <c r="D36" s="240"/>
      <c r="E36" s="240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6"/>
      <c r="AC36" s="246"/>
      <c r="AD36" s="246"/>
      <c r="AE36" s="246"/>
      <c r="AF36" s="246"/>
      <c r="AG36" s="247"/>
      <c r="AH36" s="247"/>
      <c r="AI36" s="247"/>
      <c r="AJ36" s="247"/>
      <c r="AK36" s="247"/>
      <c r="AL36" s="247"/>
      <c r="AM36" s="248">
        <f>W36*AB36</f>
        <v>0</v>
      </c>
      <c r="AN36" s="249"/>
      <c r="AO36" s="249"/>
      <c r="AP36" s="249"/>
      <c r="AQ36" s="249"/>
      <c r="AR36" s="249"/>
      <c r="AS36" s="249"/>
      <c r="AT36" s="249"/>
      <c r="AU36" s="249"/>
      <c r="AV36" s="250"/>
      <c r="AW36" s="243">
        <f>IF(AM36="","",IF(AND(AG36="",AM36&gt;0),"税率入力",IF(AND(AG36="　",AM36&gt;0),"税率入力",ROUNDDOWN(AM36*BR64,0))))</f>
        <v>0</v>
      </c>
      <c r="AX36" s="243"/>
      <c r="AY36" s="243"/>
      <c r="AZ36" s="243"/>
      <c r="BA36" s="243"/>
      <c r="BB36" s="243"/>
      <c r="BC36" s="243"/>
      <c r="BD36" s="243"/>
      <c r="BE36" s="243"/>
      <c r="BF36" s="243"/>
      <c r="BG36" s="243">
        <f>IF(AW36="","",AM36+AW36)</f>
        <v>0</v>
      </c>
      <c r="BH36" s="243"/>
      <c r="BI36" s="243"/>
      <c r="BJ36" s="243"/>
      <c r="BK36" s="243"/>
      <c r="BL36" s="243"/>
      <c r="BM36" s="243"/>
      <c r="BN36" s="243"/>
      <c r="BO36" s="243"/>
      <c r="BP36" s="244"/>
      <c r="BQ36" s="11"/>
    </row>
    <row r="37" spans="1:73" s="10" customFormat="1" ht="10.5" customHeight="1">
      <c r="A37" s="241"/>
      <c r="B37" s="242"/>
      <c r="C37" s="242"/>
      <c r="D37" s="242"/>
      <c r="E37" s="242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6"/>
      <c r="AC37" s="246"/>
      <c r="AD37" s="246"/>
      <c r="AE37" s="246"/>
      <c r="AF37" s="246"/>
      <c r="AG37" s="247"/>
      <c r="AH37" s="247"/>
      <c r="AI37" s="247"/>
      <c r="AJ37" s="247"/>
      <c r="AK37" s="247"/>
      <c r="AL37" s="247"/>
      <c r="AM37" s="251"/>
      <c r="AN37" s="252"/>
      <c r="AO37" s="252"/>
      <c r="AP37" s="252"/>
      <c r="AQ37" s="252"/>
      <c r="AR37" s="252"/>
      <c r="AS37" s="252"/>
      <c r="AT37" s="252"/>
      <c r="AU37" s="252"/>
      <c r="AV37" s="25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11"/>
    </row>
    <row r="38" spans="1:73" s="10" customFormat="1" ht="10.5" customHeight="1">
      <c r="A38" s="254" t="s">
        <v>65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6"/>
      <c r="AM38" s="243">
        <f>SUM(AM22:AV37)</f>
        <v>0</v>
      </c>
      <c r="AN38" s="243"/>
      <c r="AO38" s="243"/>
      <c r="AP38" s="243"/>
      <c r="AQ38" s="243"/>
      <c r="AR38" s="243"/>
      <c r="AS38" s="243"/>
      <c r="AT38" s="243"/>
      <c r="AU38" s="243"/>
      <c r="AV38" s="243"/>
      <c r="AW38" s="243">
        <f>SUM(AW22:BF37)</f>
        <v>0</v>
      </c>
      <c r="AX38" s="243"/>
      <c r="AY38" s="243"/>
      <c r="AZ38" s="243"/>
      <c r="BA38" s="243"/>
      <c r="BB38" s="243"/>
      <c r="BC38" s="243"/>
      <c r="BD38" s="243"/>
      <c r="BE38" s="243"/>
      <c r="BF38" s="243"/>
      <c r="BG38" s="243">
        <f>SUM(BG22:BP37)</f>
        <v>0</v>
      </c>
      <c r="BH38" s="243"/>
      <c r="BI38" s="243"/>
      <c r="BJ38" s="243"/>
      <c r="BK38" s="243"/>
      <c r="BL38" s="243"/>
      <c r="BM38" s="243"/>
      <c r="BN38" s="243"/>
      <c r="BO38" s="243"/>
      <c r="BP38" s="244"/>
      <c r="BQ38" s="11"/>
    </row>
    <row r="39" spans="1:73" s="10" customFormat="1" ht="10.5" customHeight="1" thickBo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25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11"/>
      <c r="BR39" s="11"/>
      <c r="BS39" s="11"/>
    </row>
    <row r="40" spans="1:73" s="10" customFormat="1" ht="10.5" customHeight="1" thickTop="1">
      <c r="A40" s="263" t="s">
        <v>66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5" t="s">
        <v>67</v>
      </c>
      <c r="AH40" s="264"/>
      <c r="AI40" s="264"/>
      <c r="AJ40" s="264"/>
      <c r="AK40" s="264"/>
      <c r="AL40" s="266"/>
      <c r="AM40" s="259" t="s">
        <v>68</v>
      </c>
      <c r="AN40" s="259"/>
      <c r="AO40" s="259"/>
      <c r="AP40" s="259"/>
      <c r="AQ40" s="259"/>
      <c r="AR40" s="259"/>
      <c r="AS40" s="259"/>
      <c r="AT40" s="259"/>
      <c r="AU40" s="259"/>
      <c r="AV40" s="259"/>
      <c r="AW40" s="259" t="s">
        <v>69</v>
      </c>
      <c r="AX40" s="259"/>
      <c r="AY40" s="259"/>
      <c r="AZ40" s="259"/>
      <c r="BA40" s="259"/>
      <c r="BB40" s="259"/>
      <c r="BC40" s="259"/>
      <c r="BD40" s="259"/>
      <c r="BE40" s="259"/>
      <c r="BF40" s="259"/>
      <c r="BG40" s="259" t="s">
        <v>70</v>
      </c>
      <c r="BH40" s="259"/>
      <c r="BI40" s="259"/>
      <c r="BJ40" s="259"/>
      <c r="BK40" s="259"/>
      <c r="BL40" s="259"/>
      <c r="BM40" s="259"/>
      <c r="BN40" s="259"/>
      <c r="BO40" s="259"/>
      <c r="BP40" s="260"/>
      <c r="BQ40" s="11"/>
      <c r="BR40" s="11"/>
      <c r="BS40" s="11"/>
    </row>
    <row r="41" spans="1:73" s="10" customFormat="1" ht="10.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37"/>
      <c r="AH41" s="217"/>
      <c r="AI41" s="217"/>
      <c r="AJ41" s="217"/>
      <c r="AK41" s="217"/>
      <c r="AL41" s="238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  <c r="BQ41" s="11"/>
      <c r="BR41" s="11"/>
      <c r="BS41" s="11"/>
    </row>
    <row r="42" spans="1:73" s="10" customFormat="1" ht="10.5" customHeight="1">
      <c r="A42" s="261" t="str">
        <f>IF(AG42="","",CONCATENATE(AG42," 対象"))</f>
        <v/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7" t="str">
        <f>IF(AND(NOT(AG40="10%"),COUNTIF(AG22:AL37,"10%")&gt;=1),"10%",IF(AND(NOT(AG40="8%(旧税)"),COUNTIF(AG22:AL37,"8%(旧税)")&gt;=1),"8%(旧税)",IF(AND(NOT(AG40="8%(軽減)"),COUNTIF(AG22:AL37,"8%(軽減)")&gt;=1),"8%(軽減)",IF(AND(NOT(AG40="不/非課税"),COUNTIF(AG22:AL37,"不/非課税")&gt;=1),"不/非課税",""))))</f>
        <v/>
      </c>
      <c r="AH42" s="267"/>
      <c r="AI42" s="267"/>
      <c r="AJ42" s="267"/>
      <c r="AK42" s="267"/>
      <c r="AL42" s="267"/>
      <c r="AM42" s="243" t="str">
        <f>IF(AG42="","",SUMIF(AG22:AL37,AG42,AM22:AV37))</f>
        <v/>
      </c>
      <c r="AN42" s="243"/>
      <c r="AO42" s="243"/>
      <c r="AP42" s="243"/>
      <c r="AQ42" s="243"/>
      <c r="AR42" s="243"/>
      <c r="AS42" s="243"/>
      <c r="AT42" s="243"/>
      <c r="AU42" s="243"/>
      <c r="AV42" s="243"/>
      <c r="AW42" s="243" t="str">
        <f>IF(AG42="","",IF(AG42="不/非課税",0,IF(AND(AG42="10%",BR68="切捨て"),ROUNDDOWN(AM42*0.1,0),IF(AND(AG42="10%",BR68="切上げ"),ROUNDUP(AM42*0.1,0),IF(AND(AG42="10%",BR68="四捨五入"),ROUND(AM42*0.1,0),IF(AND(AG42="8%(軽減)",BR68="切捨て"),ROUNDDOWN(AM42*0.08,0),IF(AND(AG42="8%(軽減)",BR68="切上げ"),ROUNDUP(AM42*0.08,0),IF(AND(AG42="8%(軽減)",BR68="四捨五入"),ROUND(AM42*0.08,0),IF(AND(AG42="8%(旧税)",BR68="切捨て"),ROUND(AM42*0.08,0),IF(AND(AG42="8%(旧税)",BR68="切上げ"),ROUND(AM42*0.08,0),IF(AND(AG42="8%(旧税)",BR68="四捨五入"),ROUND(AM42*0.08,0),0)))))))))))</f>
        <v/>
      </c>
      <c r="AX42" s="243"/>
      <c r="AY42" s="243"/>
      <c r="AZ42" s="243"/>
      <c r="BA42" s="243"/>
      <c r="BB42" s="243"/>
      <c r="BC42" s="243"/>
      <c r="BD42" s="243"/>
      <c r="BE42" s="243"/>
      <c r="BF42" s="243"/>
      <c r="BG42" s="243" t="str">
        <f>IF(AM42="","",AM42+AW42)</f>
        <v/>
      </c>
      <c r="BH42" s="243"/>
      <c r="BI42" s="243"/>
      <c r="BJ42" s="243"/>
      <c r="BK42" s="243"/>
      <c r="BL42" s="243"/>
      <c r="BM42" s="243"/>
      <c r="BN42" s="243"/>
      <c r="BO42" s="243"/>
      <c r="BP42" s="244"/>
      <c r="BQ42" s="11"/>
      <c r="BR42" s="11"/>
      <c r="BS42" s="11"/>
      <c r="BT42" s="11"/>
      <c r="BU42" s="11"/>
    </row>
    <row r="43" spans="1:73" s="10" customFormat="1" ht="10.5" customHeight="1">
      <c r="A43" s="261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7"/>
      <c r="AH43" s="267"/>
      <c r="AI43" s="267"/>
      <c r="AJ43" s="267"/>
      <c r="AK43" s="267"/>
      <c r="AL43" s="26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8"/>
      <c r="BQ43" s="11"/>
      <c r="BR43" s="11"/>
      <c r="BS43" s="11"/>
      <c r="BT43" s="11"/>
      <c r="BU43" s="11"/>
    </row>
    <row r="44" spans="1:73" s="10" customFormat="1" ht="10.5" customHeight="1">
      <c r="A44" s="268" t="str">
        <f>IF(AG44="","",CONCATENATE(AG44," 対象"))</f>
        <v/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7" t="str">
        <f>IF(AND(NOT(AG42="10%"),COUNTIF(AG22:AL37,"10%")&gt;=1),"10%",IF(AND(NOT(AG42="8%(旧税)"),COUNTIF(AG22:AL37,"8%(旧税)")&gt;=1),"8%(旧税)",IF(AND(NOT(AG42="8%(軽減)"),COUNTIF(AG22:AL37,"8%(軽減)")&gt;=1),"8%(軽減)",IF(AND(NOT(AG42="不/非課税"),COUNTIF(AG22:AL37,"不/非課税")&gt;=1),"不/非課税",""))))</f>
        <v/>
      </c>
      <c r="AH44" s="267"/>
      <c r="AI44" s="267"/>
      <c r="AJ44" s="267"/>
      <c r="AK44" s="267"/>
      <c r="AL44" s="267"/>
      <c r="AM44" s="243" t="str">
        <f>IF(AG44="","",SUMIF(AG22:AL37,AG44,AM22:AV37))</f>
        <v/>
      </c>
      <c r="AN44" s="243"/>
      <c r="AO44" s="243"/>
      <c r="AP44" s="243"/>
      <c r="AQ44" s="243"/>
      <c r="AR44" s="243"/>
      <c r="AS44" s="243"/>
      <c r="AT44" s="243"/>
      <c r="AU44" s="243"/>
      <c r="AV44" s="243"/>
      <c r="AW44" s="243" t="str">
        <f>IF(AG44="","",IF(AG44="不/非課税",0,IF(AND(AG44="10%",BR68="切捨て"),ROUNDDOWN(AM44*0.1,0),IF(AND(AG44="10%",BR68="切上げ"),ROUNDUP(AM44*0.1,0),IF(AND(AG44="10%",BR68="四捨五入"),ROUND(AM44*0.1,0),IF(AND(AG44="8%(軽減)",BR68="切捨て"),ROUNDDOWN(AM44*0.08,0),IF(AND(AG44="8%(軽減)",BR68="切上げ"),ROUNDUP(AM44*0.08,0),IF(AND(AG44="8%(軽減)",BR68="四捨五入"),ROUND(AM44*0.08,0),IF(AND(AG44="8%(旧税)",BR68="切捨て"),ROUND(AM44*0.08,0),IF(AND(AG44="8%(旧税)",BR68="切上げ"),ROUND(AM44*0.08,0),IF(AND(AG44="8%(旧税)",BR68="四捨五入"),ROUND(AM44*0.08,0),0)))))))))))</f>
        <v/>
      </c>
      <c r="AX44" s="243"/>
      <c r="AY44" s="243"/>
      <c r="AZ44" s="243"/>
      <c r="BA44" s="243"/>
      <c r="BB44" s="243"/>
      <c r="BC44" s="243"/>
      <c r="BD44" s="243"/>
      <c r="BE44" s="243"/>
      <c r="BF44" s="243"/>
      <c r="BG44" s="243" t="str">
        <f>IF(AM44="","",AM44+AW44)</f>
        <v/>
      </c>
      <c r="BH44" s="243"/>
      <c r="BI44" s="243"/>
      <c r="BJ44" s="243"/>
      <c r="BK44" s="243"/>
      <c r="BL44" s="243"/>
      <c r="BM44" s="243"/>
      <c r="BN44" s="243"/>
      <c r="BO44" s="243"/>
      <c r="BP44" s="244"/>
      <c r="BQ44" s="11"/>
      <c r="BR44" s="11"/>
      <c r="BS44" s="11"/>
      <c r="BT44" s="11"/>
      <c r="BU44" s="11"/>
    </row>
    <row r="45" spans="1:73" s="10" customFormat="1" ht="10.5" customHeight="1" thickBot="1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85"/>
      <c r="AH45" s="285"/>
      <c r="AI45" s="285"/>
      <c r="AJ45" s="285"/>
      <c r="AK45" s="285"/>
      <c r="AL45" s="285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8"/>
      <c r="BQ45" s="11"/>
      <c r="BR45" s="11"/>
      <c r="BS45" s="11"/>
      <c r="BT45" s="11"/>
      <c r="BU45" s="11"/>
    </row>
    <row r="46" spans="1:73" s="10" customFormat="1" ht="10.5" customHeight="1" thickTop="1">
      <c r="A46" s="263" t="s">
        <v>71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15"/>
      <c r="AH46" s="215"/>
      <c r="AI46" s="215"/>
      <c r="AJ46" s="215"/>
      <c r="AK46" s="215"/>
      <c r="AL46" s="225"/>
      <c r="AM46" s="259" t="s">
        <v>72</v>
      </c>
      <c r="AN46" s="259"/>
      <c r="AO46" s="259"/>
      <c r="AP46" s="259"/>
      <c r="AQ46" s="259"/>
      <c r="AR46" s="259"/>
      <c r="AS46" s="259"/>
      <c r="AT46" s="259"/>
      <c r="AU46" s="259"/>
      <c r="AV46" s="259"/>
      <c r="AW46" s="259" t="s">
        <v>73</v>
      </c>
      <c r="AX46" s="259"/>
      <c r="AY46" s="259"/>
      <c r="AZ46" s="259"/>
      <c r="BA46" s="259"/>
      <c r="BB46" s="259"/>
      <c r="BC46" s="259"/>
      <c r="BD46" s="259"/>
      <c r="BE46" s="259"/>
      <c r="BF46" s="259"/>
      <c r="BG46" s="259" t="s">
        <v>74</v>
      </c>
      <c r="BH46" s="259"/>
      <c r="BI46" s="259"/>
      <c r="BJ46" s="259"/>
      <c r="BK46" s="259"/>
      <c r="BL46" s="259"/>
      <c r="BM46" s="259"/>
      <c r="BN46" s="259"/>
      <c r="BO46" s="259"/>
      <c r="BP46" s="260"/>
      <c r="BQ46" s="11"/>
      <c r="BR46" s="11"/>
      <c r="BS46" s="11"/>
      <c r="BT46" s="11"/>
      <c r="BU46" s="11"/>
    </row>
    <row r="47" spans="1:73" s="10" customFormat="1" ht="10.5" customHeight="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25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9"/>
      <c r="BQ47" s="11"/>
      <c r="BR47" s="11"/>
      <c r="BS47" s="11"/>
      <c r="BT47" s="11"/>
      <c r="BU47" s="11"/>
    </row>
    <row r="48" spans="1:73" s="10" customFormat="1" ht="10.5" customHeight="1">
      <c r="A48" s="214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25"/>
      <c r="AM48" s="248">
        <f>IF(BT67=3,"税率エラー",IF(AM38=SUM(AM42:AV45),SUM(AM42:AV45),"合計エラー"))</f>
        <v>0</v>
      </c>
      <c r="AN48" s="249"/>
      <c r="AO48" s="249"/>
      <c r="AP48" s="249"/>
      <c r="AQ48" s="249"/>
      <c r="AR48" s="249"/>
      <c r="AS48" s="249"/>
      <c r="AT48" s="249"/>
      <c r="AU48" s="249"/>
      <c r="AV48" s="250"/>
      <c r="AW48" s="248">
        <f>IF(BT67=3,"税率エラー",SUM(AW42:BF45))</f>
        <v>0</v>
      </c>
      <c r="AX48" s="249"/>
      <c r="AY48" s="249"/>
      <c r="AZ48" s="249"/>
      <c r="BA48" s="249"/>
      <c r="BB48" s="249"/>
      <c r="BC48" s="249"/>
      <c r="BD48" s="249"/>
      <c r="BE48" s="249"/>
      <c r="BF48" s="250"/>
      <c r="BG48" s="248">
        <f>IF(BT67=3,"税率error",SUM(BG42:BP45))</f>
        <v>0</v>
      </c>
      <c r="BH48" s="249"/>
      <c r="BI48" s="249"/>
      <c r="BJ48" s="249"/>
      <c r="BK48" s="249"/>
      <c r="BL48" s="249"/>
      <c r="BM48" s="249"/>
      <c r="BN48" s="249"/>
      <c r="BO48" s="249"/>
      <c r="BP48" s="283"/>
      <c r="BQ48" s="11"/>
      <c r="BR48" s="11"/>
      <c r="BS48" s="11"/>
      <c r="BT48" s="11"/>
      <c r="BU48" s="11"/>
    </row>
    <row r="49" spans="1:123" s="10" customFormat="1" ht="10.5" customHeight="1" thickBot="1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7"/>
      <c r="AM49" s="280"/>
      <c r="AN49" s="281"/>
      <c r="AO49" s="281"/>
      <c r="AP49" s="281"/>
      <c r="AQ49" s="281"/>
      <c r="AR49" s="281"/>
      <c r="AS49" s="281"/>
      <c r="AT49" s="281"/>
      <c r="AU49" s="281"/>
      <c r="AV49" s="282"/>
      <c r="AW49" s="280"/>
      <c r="AX49" s="281"/>
      <c r="AY49" s="281"/>
      <c r="AZ49" s="281"/>
      <c r="BA49" s="281"/>
      <c r="BB49" s="281"/>
      <c r="BC49" s="281"/>
      <c r="BD49" s="281"/>
      <c r="BE49" s="281"/>
      <c r="BF49" s="282"/>
      <c r="BG49" s="280"/>
      <c r="BH49" s="281"/>
      <c r="BI49" s="281"/>
      <c r="BJ49" s="281"/>
      <c r="BK49" s="281"/>
      <c r="BL49" s="281"/>
      <c r="BM49" s="281"/>
      <c r="BN49" s="281"/>
      <c r="BO49" s="281"/>
      <c r="BP49" s="284"/>
      <c r="BQ49" s="11"/>
      <c r="BR49" s="11"/>
      <c r="BS49" s="11"/>
      <c r="BT49" s="11"/>
      <c r="BU49" s="11"/>
    </row>
    <row r="50" spans="1:123" s="10" customFormat="1" ht="12" customHeight="1">
      <c r="A50" s="8" t="s">
        <v>87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Q50" s="11"/>
      <c r="BR50" s="11"/>
      <c r="BS50" s="11"/>
      <c r="BT50" s="11"/>
      <c r="BU50" s="11"/>
    </row>
    <row r="51" spans="1:123" s="10" customFormat="1" ht="12" customHeight="1">
      <c r="A51" s="8" t="s">
        <v>93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Q51" s="11"/>
      <c r="BR51" s="11"/>
      <c r="BS51" s="11"/>
      <c r="BT51" s="11"/>
      <c r="BU51" s="11"/>
      <c r="DF51" s="12"/>
      <c r="DG51" s="12"/>
      <c r="DH51" s="12"/>
      <c r="DI51" s="12"/>
      <c r="DJ51" s="12"/>
      <c r="DK51" s="12"/>
      <c r="DL51" s="12"/>
      <c r="DM51" s="13"/>
      <c r="DN51" s="12"/>
      <c r="DO51" s="12"/>
      <c r="DP51" s="12"/>
      <c r="DQ51" s="12"/>
      <c r="DR51" s="12"/>
      <c r="DS51" s="12"/>
    </row>
    <row r="52" spans="1:123" s="10" customFormat="1" ht="12" customHeight="1">
      <c r="A52" s="8" t="s">
        <v>91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F52" s="12"/>
      <c r="DG52" s="12"/>
      <c r="DH52" s="12"/>
      <c r="DI52" s="12"/>
      <c r="DJ52" s="12"/>
      <c r="DK52" s="12"/>
      <c r="DL52" s="12"/>
      <c r="DM52" s="13"/>
      <c r="DN52" s="12"/>
      <c r="DO52" s="12"/>
      <c r="DP52" s="12"/>
      <c r="DQ52" s="12"/>
      <c r="DR52" s="12"/>
      <c r="DS52" s="12"/>
    </row>
    <row r="53" spans="1:123" s="10" customFormat="1" ht="12" customHeight="1">
      <c r="A53" s="8" t="s">
        <v>88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 t="s">
        <v>37</v>
      </c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F53" s="12"/>
      <c r="DG53" s="12"/>
      <c r="DH53" s="12"/>
      <c r="DI53" s="12"/>
      <c r="DJ53" s="12"/>
      <c r="DK53" s="12"/>
      <c r="DL53" s="12"/>
    </row>
    <row r="54" spans="1:123" s="10" customFormat="1" ht="12" customHeight="1">
      <c r="A54" s="15" t="s">
        <v>38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3" s="10" customFormat="1" ht="22.5" customHeight="1" thickBo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</row>
    <row r="56" spans="1:123" s="10" customFormat="1" ht="22.5" customHeight="1" thickBot="1">
      <c r="A56" s="28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28"/>
      <c r="X56" s="11"/>
      <c r="Y56" s="11"/>
      <c r="Z56" s="28"/>
      <c r="AA56" s="11"/>
      <c r="AB56" s="11"/>
      <c r="AC56" s="11"/>
      <c r="AD56" s="11"/>
      <c r="AE56" s="28"/>
      <c r="AF56" s="11"/>
      <c r="AG56" s="11"/>
      <c r="AH56" s="11"/>
      <c r="AI56" s="11"/>
      <c r="AJ56" s="28"/>
      <c r="AK56" s="11"/>
      <c r="AL56" s="11"/>
      <c r="AM56" s="11"/>
      <c r="AN56" s="11"/>
      <c r="AO56" s="11"/>
      <c r="AP56" s="28"/>
      <c r="AQ56" s="28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30" t="s">
        <v>75</v>
      </c>
      <c r="BS56" s="272" t="s">
        <v>76</v>
      </c>
      <c r="BT56" s="273"/>
      <c r="BU56" s="274"/>
      <c r="BV56" s="31"/>
    </row>
    <row r="57" spans="1:123" s="10" customFormat="1" ht="22.5" customHeight="1">
      <c r="A57" s="28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32">
        <f>IF(AG22=10%,0.1,IF(OR(AG22="8%(軽減)",AG22="8%(旧税)"),0.08,0))</f>
        <v>0</v>
      </c>
      <c r="BS57" s="33" t="s">
        <v>77</v>
      </c>
      <c r="BT57" s="34" t="str">
        <f>IF(COUNTIF(AG22:AH37,BS57)=0,"",COUNTIF(AG22:AH37,BS57))</f>
        <v/>
      </c>
      <c r="BU57" s="35">
        <v>0.1</v>
      </c>
      <c r="BV57" s="31"/>
    </row>
    <row r="58" spans="1:123" s="10" customFormat="1" ht="22.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32">
        <f>IF(AG24=10%,0.1,IF(OR(AG24="8%(軽減)",AG24="8%(旧税)"),0.08,0))</f>
        <v>0</v>
      </c>
      <c r="BS58" s="37" t="s">
        <v>78</v>
      </c>
      <c r="BT58" s="34" t="str">
        <f>IF(COUNTIF(AG22:AH37,BS59)=0,"",COUNTIF(AG22:AH37,BS59))</f>
        <v/>
      </c>
      <c r="BU58" s="38">
        <v>0.08</v>
      </c>
      <c r="BV58" s="31"/>
    </row>
    <row r="59" spans="1:123" s="10" customFormat="1" ht="22.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32">
        <f>IF(AG26=10%,0.1,IF(OR(AG26="8%(軽減)",AG26="8%(旧税)"),0.08,0))</f>
        <v>0</v>
      </c>
      <c r="BS59" s="37" t="s">
        <v>79</v>
      </c>
      <c r="BT59" s="34" t="str">
        <f>IF(COUNTIF(AG22:AH37,BS58)=0,"",COUNTIF(AG22:AH37,BS58))</f>
        <v/>
      </c>
      <c r="BU59" s="38">
        <v>0.08</v>
      </c>
      <c r="BV59" s="31"/>
    </row>
    <row r="60" spans="1:123" s="10" customFormat="1" ht="22.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32">
        <f>IF(AG28=10%,0.1,IF(OR(AG28="8%(軽減)",AG28="8%(旧税)"),0.08,0))</f>
        <v>0</v>
      </c>
      <c r="BS60" s="37" t="s">
        <v>80</v>
      </c>
      <c r="BT60" s="34" t="str">
        <f>IF(COUNTIF(AG22:AH37,BS60)=0,"",COUNTIF(AG22:AH37,BS60))</f>
        <v/>
      </c>
      <c r="BU60" s="38">
        <v>0</v>
      </c>
      <c r="BV60" s="31"/>
    </row>
    <row r="61" spans="1:123" s="10" customFormat="1" ht="22.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32">
        <f>IF(AG30=10%,0.1,IF(OR(AG30="8%(軽減)",AG30="8%(旧税)"),0.08,0))</f>
        <v>0</v>
      </c>
      <c r="BS61" s="37" t="s">
        <v>80</v>
      </c>
      <c r="BT61" s="34" t="str">
        <f>IF(COUNTIF(AH38:AI38,BS61)=0,"",COUNTIF(AH38:AI38,BS61))</f>
        <v/>
      </c>
      <c r="BU61" s="38">
        <v>0</v>
      </c>
      <c r="BV61" s="31"/>
    </row>
    <row r="62" spans="1:123" s="10" customFormat="1" ht="22.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32">
        <f>IF(AG32=10%,0.1,IF(OR(AG32="8%(軽減)",AG32="8%(旧税)"),0.08,0))</f>
        <v>0</v>
      </c>
      <c r="BS62" s="37" t="s">
        <v>80</v>
      </c>
      <c r="BT62" s="34" t="str">
        <f>IF(COUNTIF(AH38:AI39,BS62)=0,"",COUNTIF(AH38:AI39,BS62))</f>
        <v/>
      </c>
      <c r="BU62" s="38">
        <v>0</v>
      </c>
      <c r="BV62" s="31"/>
    </row>
    <row r="63" spans="1:123" s="10" customFormat="1" ht="22.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32">
        <f>IF(AG34=10%,0.1,IF(OR(AG34="8%(軽減)",AG34="8%(旧税)"),0.08,0))</f>
        <v>0</v>
      </c>
      <c r="BS63" s="37" t="s">
        <v>80</v>
      </c>
      <c r="BT63" s="34" t="str">
        <f>IF(COUNTIF(AH38:AI40,BS63)=0,"",COUNTIF(AH38:AI40,BS63))</f>
        <v/>
      </c>
      <c r="BU63" s="38">
        <v>0</v>
      </c>
      <c r="BV63" s="31"/>
    </row>
    <row r="64" spans="1:123" s="10" customFormat="1" ht="22.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32">
        <f>IF(AG36=10%,0.1,IF(OR(AG36="8%(軽減)",AG36="8%(旧税)"),0.08,0))</f>
        <v>0</v>
      </c>
      <c r="BS64" s="37" t="s">
        <v>80</v>
      </c>
      <c r="BT64" s="34" t="str">
        <f>IF(COUNTIF(AH38:AI41,BS64)=0,"",COUNTIF(AH38:AI41,BS64))</f>
        <v/>
      </c>
      <c r="BU64" s="38">
        <v>0</v>
      </c>
      <c r="BV64" s="31"/>
    </row>
    <row r="65" spans="1:74" s="10" customFormat="1" ht="22.5" customHeight="1" thickBo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39"/>
      <c r="BS65" s="40" t="s">
        <v>81</v>
      </c>
      <c r="BT65" s="41">
        <f>COUNT(BT57:BT60)</f>
        <v>0</v>
      </c>
      <c r="BU65" s="42"/>
      <c r="BV65" s="31"/>
    </row>
    <row r="66" spans="1:74" s="10" customFormat="1" ht="22.5" customHeight="1" thickBo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43" t="s">
        <v>82</v>
      </c>
      <c r="BS66" s="44"/>
      <c r="BT66" s="45"/>
      <c r="BU66" s="45"/>
      <c r="BV66" s="31"/>
    </row>
    <row r="67" spans="1:74" s="10" customFormat="1" ht="22.5" customHeight="1" thickTop="1" thickBo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46" t="s">
        <v>83</v>
      </c>
      <c r="BS67" s="47" t="s">
        <v>84</v>
      </c>
      <c r="BT67" s="44"/>
      <c r="BU67" s="45"/>
      <c r="BV67" s="31"/>
    </row>
    <row r="68" spans="1:74" s="10" customFormat="1" ht="22.5" customHeight="1" thickTop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48" t="s">
        <v>85</v>
      </c>
      <c r="BS68" s="31" t="s">
        <v>86</v>
      </c>
      <c r="BT68" s="31"/>
      <c r="BU68" s="31"/>
      <c r="BV68" s="31"/>
    </row>
    <row r="69" spans="1:74" s="10" customFormat="1" ht="10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BR69" s="31"/>
      <c r="BS69" s="44"/>
      <c r="BT69" s="45"/>
      <c r="BU69" s="45"/>
      <c r="BV69" s="31"/>
    </row>
    <row r="70" spans="1:74" s="10" customFormat="1" ht="10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BR70" s="31"/>
      <c r="BS70" s="44"/>
      <c r="BT70" s="45"/>
      <c r="BU70" s="45"/>
      <c r="BV70" s="31"/>
    </row>
    <row r="71" spans="1:74" s="10" customFormat="1" ht="10.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R71" s="31"/>
      <c r="BS71" s="44"/>
      <c r="BT71" s="45"/>
      <c r="BU71" s="45"/>
      <c r="BV71" s="31"/>
    </row>
    <row r="72" spans="1:74" ht="10.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</row>
    <row r="73" spans="1:74" ht="10.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</row>
    <row r="74" spans="1:74" ht="10.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</row>
    <row r="75" spans="1:74" ht="10.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</row>
    <row r="76" spans="1:74" ht="10.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spans="1:74" ht="10.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</row>
    <row r="78" spans="1:74" ht="10.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</row>
    <row r="79" spans="1:74" ht="10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</row>
    <row r="80" spans="1:74" ht="10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</row>
    <row r="81" spans="1:38" ht="10.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</row>
    <row r="82" spans="1:38" ht="10.5" customHeight="1"/>
    <row r="83" spans="1:38" ht="10.5" customHeight="1"/>
    <row r="99" spans="1:43">
      <c r="A99" s="12" t="s">
        <v>39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2" t="s">
        <v>39</v>
      </c>
      <c r="X99" s="10"/>
      <c r="Y99" s="10"/>
      <c r="Z99" s="12" t="s">
        <v>39</v>
      </c>
      <c r="AA99" s="10"/>
      <c r="AB99" s="10"/>
      <c r="AC99" s="10"/>
      <c r="AD99" s="10"/>
      <c r="AE99" s="12" t="s">
        <v>39</v>
      </c>
      <c r="AF99" s="10"/>
      <c r="AG99" s="10"/>
      <c r="AH99" s="10"/>
      <c r="AI99" s="10"/>
      <c r="AJ99" s="12" t="s">
        <v>39</v>
      </c>
      <c r="AK99" s="10"/>
      <c r="AL99" s="10"/>
      <c r="AM99" s="10"/>
      <c r="AN99" s="10"/>
      <c r="AO99" s="10"/>
      <c r="AP99" s="12" t="s">
        <v>39</v>
      </c>
      <c r="AQ99" s="12" t="s">
        <v>39</v>
      </c>
    </row>
  </sheetData>
  <sheetProtection algorithmName="SHA-512" hashValue="I1qghQL1Tv2gX3CR3U4JcmNO8HtPNKAvrI+BBtNKQ8zZCc76CAqGNVuNQu13RFOIIqdyYHBLv/JNa//83DndXw==" saltValue="JzR8U4QiUUijShWl3zHdJQ==" spinCount="100000" sheet="1" selectLockedCells="1"/>
  <mergeCells count="162">
    <mergeCell ref="A44:AF45"/>
    <mergeCell ref="AM44:AV45"/>
    <mergeCell ref="AW44:BF45"/>
    <mergeCell ref="BG44:BP45"/>
    <mergeCell ref="BG53:BP54"/>
    <mergeCell ref="BS56:BU56"/>
    <mergeCell ref="A46:AL49"/>
    <mergeCell ref="AM46:AV47"/>
    <mergeCell ref="AW46:BF47"/>
    <mergeCell ref="BG46:BP47"/>
    <mergeCell ref="AM48:AV49"/>
    <mergeCell ref="AW48:BF49"/>
    <mergeCell ref="BG48:BP49"/>
    <mergeCell ref="AG44:AL45"/>
    <mergeCell ref="AM40:AV41"/>
    <mergeCell ref="AW40:BF41"/>
    <mergeCell ref="BG40:BP41"/>
    <mergeCell ref="A42:AF43"/>
    <mergeCell ref="AM42:AV43"/>
    <mergeCell ref="AW42:BF43"/>
    <mergeCell ref="BG42:BP43"/>
    <mergeCell ref="A40:AF41"/>
    <mergeCell ref="AG40:AL41"/>
    <mergeCell ref="AG42:AL43"/>
    <mergeCell ref="A36:E37"/>
    <mergeCell ref="AM36:AV37"/>
    <mergeCell ref="AW36:BF37"/>
    <mergeCell ref="BG36:BP37"/>
    <mergeCell ref="F36:Q37"/>
    <mergeCell ref="A38:AL39"/>
    <mergeCell ref="AM38:AV39"/>
    <mergeCell ref="AW38:BF39"/>
    <mergeCell ref="BG38:BP39"/>
    <mergeCell ref="W36:AA37"/>
    <mergeCell ref="R36:V37"/>
    <mergeCell ref="AB36:AF37"/>
    <mergeCell ref="AG36:AL37"/>
    <mergeCell ref="AM32:AV33"/>
    <mergeCell ref="AW32:BF33"/>
    <mergeCell ref="BG32:BP33"/>
    <mergeCell ref="A34:E35"/>
    <mergeCell ref="AM34:AV35"/>
    <mergeCell ref="A32:E33"/>
    <mergeCell ref="AW34:BF35"/>
    <mergeCell ref="BG34:BP35"/>
    <mergeCell ref="F32:Q33"/>
    <mergeCell ref="F34:Q35"/>
    <mergeCell ref="W32:AA33"/>
    <mergeCell ref="W34:AA35"/>
    <mergeCell ref="R32:V33"/>
    <mergeCell ref="R34:V35"/>
    <mergeCell ref="AB32:AF33"/>
    <mergeCell ref="AB34:AF35"/>
    <mergeCell ref="AG32:AL33"/>
    <mergeCell ref="AG34:AL35"/>
    <mergeCell ref="A28:E29"/>
    <mergeCell ref="AM28:AV29"/>
    <mergeCell ref="AW28:BF29"/>
    <mergeCell ref="BG28:BP29"/>
    <mergeCell ref="F28:Q29"/>
    <mergeCell ref="A30:E31"/>
    <mergeCell ref="AM30:AV31"/>
    <mergeCell ref="AW30:BF31"/>
    <mergeCell ref="BG30:BP31"/>
    <mergeCell ref="F30:Q31"/>
    <mergeCell ref="W28:AA29"/>
    <mergeCell ref="W30:AA31"/>
    <mergeCell ref="R28:V29"/>
    <mergeCell ref="R30:V31"/>
    <mergeCell ref="AB28:AF29"/>
    <mergeCell ref="AB30:AF31"/>
    <mergeCell ref="AG28:AL29"/>
    <mergeCell ref="AG30:AL31"/>
    <mergeCell ref="AM24:AV25"/>
    <mergeCell ref="AW24:BF25"/>
    <mergeCell ref="BG24:BP25"/>
    <mergeCell ref="A26:E27"/>
    <mergeCell ref="AM26:AV27"/>
    <mergeCell ref="A24:E25"/>
    <mergeCell ref="AW26:BF27"/>
    <mergeCell ref="BG26:BP27"/>
    <mergeCell ref="F24:Q25"/>
    <mergeCell ref="F26:Q27"/>
    <mergeCell ref="W24:AA25"/>
    <mergeCell ref="W26:AA27"/>
    <mergeCell ref="R24:V25"/>
    <mergeCell ref="R26:V27"/>
    <mergeCell ref="AB24:AF25"/>
    <mergeCell ref="AB26:AF27"/>
    <mergeCell ref="AG24:AL25"/>
    <mergeCell ref="AG26:AL27"/>
    <mergeCell ref="A22:E23"/>
    <mergeCell ref="AM22:AV23"/>
    <mergeCell ref="AW22:BF23"/>
    <mergeCell ref="BG22:BP23"/>
    <mergeCell ref="F22:Q23"/>
    <mergeCell ref="W22:AA23"/>
    <mergeCell ref="R22:V23"/>
    <mergeCell ref="AB22:AF23"/>
    <mergeCell ref="AG22:AL23"/>
    <mergeCell ref="AK17:AO17"/>
    <mergeCell ref="A18:E21"/>
    <mergeCell ref="AM18:BP19"/>
    <mergeCell ref="AM20:AV21"/>
    <mergeCell ref="AW20:BF21"/>
    <mergeCell ref="BG20:BP21"/>
    <mergeCell ref="F18:Q21"/>
    <mergeCell ref="W18:AA21"/>
    <mergeCell ref="R18:V21"/>
    <mergeCell ref="AB18:AF21"/>
    <mergeCell ref="AG18:AL21"/>
    <mergeCell ref="AW15:AZ16"/>
    <mergeCell ref="BA15:BD16"/>
    <mergeCell ref="BE15:BF16"/>
    <mergeCell ref="BG15:BJ16"/>
    <mergeCell ref="BK15:BL16"/>
    <mergeCell ref="BM15:BP16"/>
    <mergeCell ref="AW13:AZ14"/>
    <mergeCell ref="BA13:BD14"/>
    <mergeCell ref="BE13:BF14"/>
    <mergeCell ref="BG13:BJ14"/>
    <mergeCell ref="BK13:BL14"/>
    <mergeCell ref="BM13:BP14"/>
    <mergeCell ref="W13:AD15"/>
    <mergeCell ref="AE13:AG15"/>
    <mergeCell ref="AR13:AV16"/>
    <mergeCell ref="X16:AM16"/>
    <mergeCell ref="N13:N15"/>
    <mergeCell ref="O13:O15"/>
    <mergeCell ref="P13:P15"/>
    <mergeCell ref="Q13:Q15"/>
    <mergeCell ref="R13:R15"/>
    <mergeCell ref="S13:S15"/>
    <mergeCell ref="A13:F15"/>
    <mergeCell ref="G13:I15"/>
    <mergeCell ref="J13:J15"/>
    <mergeCell ref="K13:K15"/>
    <mergeCell ref="L13:L15"/>
    <mergeCell ref="M13:M15"/>
    <mergeCell ref="T13:T15"/>
    <mergeCell ref="U13:U15"/>
    <mergeCell ref="V13:V15"/>
    <mergeCell ref="BJ1:BK2"/>
    <mergeCell ref="BL1:BN2"/>
    <mergeCell ref="BO1:BP2"/>
    <mergeCell ref="AR4:AV5"/>
    <mergeCell ref="AW4:BF5"/>
    <mergeCell ref="A5:S6"/>
    <mergeCell ref="AR6:AV7"/>
    <mergeCell ref="AW6:BP7"/>
    <mergeCell ref="A7:S8"/>
    <mergeCell ref="W7:AO8"/>
    <mergeCell ref="A1:S4"/>
    <mergeCell ref="AB1:AO4"/>
    <mergeCell ref="AW1:BA2"/>
    <mergeCell ref="BB1:BD2"/>
    <mergeCell ref="BE1:BF2"/>
    <mergeCell ref="BG1:BI2"/>
    <mergeCell ref="AR8:AV12"/>
    <mergeCell ref="AW8:BP12"/>
    <mergeCell ref="A9:S11"/>
    <mergeCell ref="W9:AO11"/>
  </mergeCells>
  <phoneticPr fontId="3"/>
  <dataValidations count="2">
    <dataValidation type="list" allowBlank="1" showInputMessage="1" showErrorMessage="1" promptTitle="消費税の端数処理方法の選択" prompt="端数処理方法はセル右端のプルダウン「▽」より選択してください" sqref="BR68" xr:uid="{63E06219-5077-4EBF-B07A-FDFE7C6677ED}">
      <formula1>"切捨て,切上げ,四捨五入"</formula1>
    </dataValidation>
    <dataValidation type="list" allowBlank="1" showInputMessage="1" showErrorMessage="1" sqref="AG24 AG22 AG26 AG28 AG30 AG32 AG34 AG36" xr:uid="{D3C1ABA4-D8DD-45A4-BB95-2D699C190CA6}">
      <formula1>"　,10%,8%(旧税),8%(軽減),不/非課税"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DEF3-265C-4347-ABE0-8CAD3278BC09}">
  <dimension ref="A1:DU100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2" width="2.25" style="2" customWidth="1"/>
    <col min="3" max="10" width="2.125" style="2" customWidth="1"/>
    <col min="11" max="13" width="2.25" style="2" customWidth="1"/>
    <col min="14" max="24" width="2.125" style="2" customWidth="1"/>
    <col min="25" max="26" width="2.25" style="2" customWidth="1"/>
    <col min="27" max="68" width="2.125" style="2" customWidth="1"/>
    <col min="69" max="69" width="9" style="10"/>
    <col min="70" max="125" width="2.5" style="10" customWidth="1"/>
    <col min="126" max="141" width="2.5" customWidth="1"/>
  </cols>
  <sheetData>
    <row r="1" spans="1:71" s="2" customFormat="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84" t="s">
        <v>0</v>
      </c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6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</row>
    <row r="2" spans="1:71" s="2" customFormat="1" ht="10.5" customHeight="1" thickBot="1"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87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9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</row>
    <row r="3" spans="1:71" s="2" customFormat="1" ht="10.5" customHeight="1">
      <c r="N3" s="1"/>
      <c r="Y3" s="87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9"/>
      <c r="BR3" s="3"/>
      <c r="BS3" s="3"/>
    </row>
    <row r="4" spans="1:71" s="2" customFormat="1" ht="10.5" customHeight="1" thickBot="1">
      <c r="N4" s="1"/>
      <c r="Y4" s="90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2"/>
      <c r="BR4" s="3"/>
      <c r="BS4" s="3"/>
    </row>
    <row r="5" spans="1:71" s="2" customFormat="1" ht="9" customHeight="1"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1"/>
      <c r="AQ5" s="5"/>
      <c r="BR5" s="3"/>
      <c r="BS5" s="3"/>
    </row>
    <row r="6" spans="1:71" s="2" customFormat="1" ht="9" customHeight="1"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1"/>
      <c r="AQ6" s="5"/>
      <c r="BR6" s="3"/>
      <c r="BS6" s="3"/>
    </row>
    <row r="7" spans="1:71" s="2" customFormat="1" ht="9" customHeight="1" thickBot="1"/>
    <row r="8" spans="1:71" s="2" customFormat="1" ht="10.5" customHeight="1">
      <c r="AA8" s="73" t="s">
        <v>8</v>
      </c>
      <c r="AB8" s="74"/>
      <c r="AC8" s="74"/>
      <c r="AD8" s="74"/>
      <c r="AE8" s="74"/>
      <c r="AF8" s="74"/>
      <c r="AG8" s="79">
        <f>'4月（振込先等）'!AG8:BP11</f>
        <v>0</v>
      </c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80"/>
    </row>
    <row r="9" spans="1:71" s="2" customFormat="1" ht="10.5" customHeight="1">
      <c r="AA9" s="75"/>
      <c r="AB9" s="76"/>
      <c r="AC9" s="76"/>
      <c r="AD9" s="76"/>
      <c r="AE9" s="76"/>
      <c r="AF9" s="76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2"/>
    </row>
    <row r="10" spans="1:71" s="2" customFormat="1" ht="10.5" customHeight="1">
      <c r="AA10" s="77"/>
      <c r="AB10" s="78"/>
      <c r="AC10" s="78"/>
      <c r="AD10" s="78"/>
      <c r="AE10" s="78"/>
      <c r="AF10" s="78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1"/>
    </row>
    <row r="11" spans="1:71" s="2" customFormat="1" ht="10.5" customHeight="1">
      <c r="C11" s="97" t="s">
        <v>9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AA11" s="77"/>
      <c r="AB11" s="78"/>
      <c r="AC11" s="78"/>
      <c r="AD11" s="78"/>
      <c r="AE11" s="78"/>
      <c r="AF11" s="78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1"/>
    </row>
    <row r="12" spans="1:71" s="2" customFormat="1" ht="10.5" customHeight="1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AA12" s="98" t="s">
        <v>10</v>
      </c>
      <c r="AB12" s="52"/>
      <c r="AC12" s="52"/>
      <c r="AD12" s="52"/>
      <c r="AE12" s="52"/>
      <c r="AF12" s="52"/>
      <c r="AG12" s="60">
        <f>'4月（振込先等）'!AG12:AI15</f>
        <v>0</v>
      </c>
      <c r="AH12" s="60"/>
      <c r="AI12" s="60"/>
      <c r="AJ12" s="83" t="s">
        <v>11</v>
      </c>
      <c r="AK12" s="83"/>
      <c r="AL12" s="83"/>
      <c r="AM12" s="60">
        <f>'4月（振込先等）'!AM12:AO15</f>
        <v>0</v>
      </c>
      <c r="AN12" s="60"/>
      <c r="AO12" s="60"/>
      <c r="AP12" s="83" t="s">
        <v>11</v>
      </c>
      <c r="AQ12" s="83"/>
      <c r="AR12" s="83"/>
      <c r="AS12" s="60">
        <f>'4月（振込先等）'!AS12:AU15</f>
        <v>0</v>
      </c>
      <c r="AT12" s="60"/>
      <c r="AU12" s="60"/>
      <c r="AV12" s="52" t="s">
        <v>12</v>
      </c>
      <c r="AW12" s="52"/>
      <c r="AX12" s="52"/>
      <c r="AY12" s="52"/>
      <c r="AZ12" s="52"/>
      <c r="BA12" s="52"/>
      <c r="BB12" s="60">
        <f>'4月（振込先等）'!BB12:BD15</f>
        <v>0</v>
      </c>
      <c r="BC12" s="60"/>
      <c r="BD12" s="60"/>
      <c r="BE12" s="83" t="s">
        <v>11</v>
      </c>
      <c r="BF12" s="83"/>
      <c r="BG12" s="83"/>
      <c r="BH12" s="60">
        <f>'4月（振込先等）'!BH12:BJ15</f>
        <v>0</v>
      </c>
      <c r="BI12" s="60"/>
      <c r="BJ12" s="60"/>
      <c r="BK12" s="83" t="s">
        <v>11</v>
      </c>
      <c r="BL12" s="83"/>
      <c r="BM12" s="83"/>
      <c r="BN12" s="60">
        <f>'4月（振込先等）'!BN12:BP15</f>
        <v>0</v>
      </c>
      <c r="BO12" s="60"/>
      <c r="BP12" s="60"/>
    </row>
    <row r="13" spans="1:71" s="2" customFormat="1" ht="10.5" customHeight="1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AA13" s="98"/>
      <c r="AB13" s="52"/>
      <c r="AC13" s="52"/>
      <c r="AD13" s="52"/>
      <c r="AE13" s="52"/>
      <c r="AF13" s="52"/>
      <c r="AG13" s="60"/>
      <c r="AH13" s="60"/>
      <c r="AI13" s="60"/>
      <c r="AJ13" s="83"/>
      <c r="AK13" s="83"/>
      <c r="AL13" s="83"/>
      <c r="AM13" s="60"/>
      <c r="AN13" s="60"/>
      <c r="AO13" s="60"/>
      <c r="AP13" s="83"/>
      <c r="AQ13" s="83"/>
      <c r="AR13" s="83"/>
      <c r="AS13" s="60"/>
      <c r="AT13" s="60"/>
      <c r="AU13" s="60"/>
      <c r="AV13" s="52"/>
      <c r="AW13" s="52"/>
      <c r="AX13" s="52"/>
      <c r="AY13" s="52"/>
      <c r="AZ13" s="52"/>
      <c r="BA13" s="52"/>
      <c r="BB13" s="60"/>
      <c r="BC13" s="60"/>
      <c r="BD13" s="60"/>
      <c r="BE13" s="83"/>
      <c r="BF13" s="83"/>
      <c r="BG13" s="83"/>
      <c r="BH13" s="60"/>
      <c r="BI13" s="60"/>
      <c r="BJ13" s="60"/>
      <c r="BK13" s="83"/>
      <c r="BL13" s="83"/>
      <c r="BM13" s="83"/>
      <c r="BN13" s="60"/>
      <c r="BO13" s="60"/>
      <c r="BP13" s="60"/>
    </row>
    <row r="14" spans="1:71" s="2" customFormat="1" ht="10.5" customHeight="1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AA14" s="98"/>
      <c r="AB14" s="52"/>
      <c r="AC14" s="52"/>
      <c r="AD14" s="52"/>
      <c r="AE14" s="52"/>
      <c r="AF14" s="52"/>
      <c r="AG14" s="60"/>
      <c r="AH14" s="60"/>
      <c r="AI14" s="60"/>
      <c r="AJ14" s="83"/>
      <c r="AK14" s="83"/>
      <c r="AL14" s="83"/>
      <c r="AM14" s="60"/>
      <c r="AN14" s="60"/>
      <c r="AO14" s="60"/>
      <c r="AP14" s="83"/>
      <c r="AQ14" s="83"/>
      <c r="AR14" s="83"/>
      <c r="AS14" s="60"/>
      <c r="AT14" s="60"/>
      <c r="AU14" s="60"/>
      <c r="AV14" s="52"/>
      <c r="AW14" s="52"/>
      <c r="AX14" s="52"/>
      <c r="AY14" s="52"/>
      <c r="AZ14" s="52"/>
      <c r="BA14" s="52"/>
      <c r="BB14" s="60"/>
      <c r="BC14" s="60"/>
      <c r="BD14" s="60"/>
      <c r="BE14" s="83"/>
      <c r="BF14" s="83"/>
      <c r="BG14" s="83"/>
      <c r="BH14" s="60"/>
      <c r="BI14" s="60"/>
      <c r="BJ14" s="60"/>
      <c r="BK14" s="83"/>
      <c r="BL14" s="83"/>
      <c r="BM14" s="83"/>
      <c r="BN14" s="60"/>
      <c r="BO14" s="60"/>
      <c r="BP14" s="60"/>
    </row>
    <row r="15" spans="1:71" s="2" customFormat="1" ht="10.5" customHeight="1"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AA15" s="98"/>
      <c r="AB15" s="52"/>
      <c r="AC15" s="52"/>
      <c r="AD15" s="52"/>
      <c r="AE15" s="52"/>
      <c r="AF15" s="52"/>
      <c r="AG15" s="60"/>
      <c r="AH15" s="60"/>
      <c r="AI15" s="60"/>
      <c r="AJ15" s="83"/>
      <c r="AK15" s="83"/>
      <c r="AL15" s="83"/>
      <c r="AM15" s="60"/>
      <c r="AN15" s="60"/>
      <c r="AO15" s="60"/>
      <c r="AP15" s="83"/>
      <c r="AQ15" s="83"/>
      <c r="AR15" s="83"/>
      <c r="AS15" s="60"/>
      <c r="AT15" s="60"/>
      <c r="AU15" s="60"/>
      <c r="AV15" s="52"/>
      <c r="AW15" s="52"/>
      <c r="AX15" s="52"/>
      <c r="AY15" s="52"/>
      <c r="AZ15" s="52"/>
      <c r="BA15" s="52"/>
      <c r="BB15" s="60"/>
      <c r="BC15" s="60"/>
      <c r="BD15" s="60"/>
      <c r="BE15" s="83"/>
      <c r="BF15" s="83"/>
      <c r="BG15" s="83"/>
      <c r="BH15" s="60"/>
      <c r="BI15" s="60"/>
      <c r="BJ15" s="60"/>
      <c r="BK15" s="83"/>
      <c r="BL15" s="83"/>
      <c r="BM15" s="83"/>
      <c r="BN15" s="60"/>
      <c r="BO15" s="60"/>
      <c r="BP15" s="60"/>
    </row>
    <row r="16" spans="1:71" s="2" customFormat="1" ht="10.5" customHeight="1"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AA16" s="98" t="s">
        <v>13</v>
      </c>
      <c r="AB16" s="52"/>
      <c r="AC16" s="52"/>
      <c r="AD16" s="52"/>
      <c r="AE16" s="52"/>
      <c r="AF16" s="52"/>
      <c r="AG16" s="60">
        <f>'4月（振込先等）'!AG16:AU19</f>
        <v>0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52" t="s">
        <v>15</v>
      </c>
      <c r="AW16" s="52"/>
      <c r="AX16" s="52"/>
      <c r="AY16" s="52"/>
      <c r="AZ16" s="52"/>
      <c r="BA16" s="52"/>
      <c r="BB16" s="60">
        <f>'4月（振込先等）'!BB16:BP19</f>
        <v>0</v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1"/>
    </row>
    <row r="17" spans="3:68" s="2" customFormat="1" ht="10.5" customHeight="1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AA17" s="98"/>
      <c r="AB17" s="52"/>
      <c r="AC17" s="52"/>
      <c r="AD17" s="52"/>
      <c r="AE17" s="52"/>
      <c r="AF17" s="52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52"/>
      <c r="AW17" s="52"/>
      <c r="AX17" s="52"/>
      <c r="AY17" s="52"/>
      <c r="AZ17" s="52"/>
      <c r="BA17" s="52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1"/>
    </row>
    <row r="18" spans="3:68" s="2" customFormat="1" ht="10.5" customHeight="1"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AA18" s="98"/>
      <c r="AB18" s="52"/>
      <c r="AC18" s="52"/>
      <c r="AD18" s="52"/>
      <c r="AE18" s="52"/>
      <c r="AF18" s="52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52"/>
      <c r="AW18" s="52"/>
      <c r="AX18" s="52"/>
      <c r="AY18" s="52"/>
      <c r="AZ18" s="52"/>
      <c r="BA18" s="52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1"/>
    </row>
    <row r="19" spans="3:68" s="2" customFormat="1" ht="10.5" customHeight="1"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AA19" s="98"/>
      <c r="AB19" s="52"/>
      <c r="AC19" s="52"/>
      <c r="AD19" s="52"/>
      <c r="AE19" s="52"/>
      <c r="AF19" s="52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52"/>
      <c r="AW19" s="52"/>
      <c r="AX19" s="52"/>
      <c r="AY19" s="52"/>
      <c r="AZ19" s="52"/>
      <c r="BA19" s="52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1"/>
    </row>
    <row r="20" spans="3:68" s="2" customFormat="1" ht="10.5" customHeight="1"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AA20" s="98" t="s">
        <v>17</v>
      </c>
      <c r="AB20" s="52"/>
      <c r="AC20" s="52"/>
      <c r="AD20" s="52"/>
      <c r="AE20" s="52"/>
      <c r="AF20" s="52"/>
      <c r="AG20" s="114" t="s">
        <v>18</v>
      </c>
      <c r="AH20" s="114"/>
      <c r="AI20" s="114"/>
      <c r="AJ20" s="114"/>
      <c r="AK20" s="114"/>
      <c r="AL20" s="115"/>
      <c r="AM20" s="118" t="s">
        <v>19</v>
      </c>
      <c r="AN20" s="119"/>
      <c r="AO20" s="120"/>
      <c r="AP20" s="124" t="s">
        <v>20</v>
      </c>
      <c r="AQ20" s="114"/>
      <c r="AR20" s="114"/>
      <c r="AS20" s="114"/>
      <c r="AT20" s="114"/>
      <c r="AU20" s="114"/>
      <c r="AV20" s="52" t="s">
        <v>21</v>
      </c>
      <c r="AW20" s="52"/>
      <c r="AX20" s="52"/>
      <c r="AY20" s="52"/>
      <c r="AZ20" s="52"/>
      <c r="BA20" s="52"/>
      <c r="BB20" s="60">
        <f>'4月（振込先等）'!BB20:BP23</f>
        <v>0</v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1"/>
    </row>
    <row r="21" spans="3:68" s="2" customFormat="1" ht="10.5" customHeight="1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AA21" s="98"/>
      <c r="AB21" s="52"/>
      <c r="AC21" s="52"/>
      <c r="AD21" s="52"/>
      <c r="AE21" s="52"/>
      <c r="AF21" s="52"/>
      <c r="AG21" s="116"/>
      <c r="AH21" s="116"/>
      <c r="AI21" s="116"/>
      <c r="AJ21" s="116"/>
      <c r="AK21" s="116"/>
      <c r="AL21" s="117"/>
      <c r="AM21" s="121"/>
      <c r="AN21" s="122"/>
      <c r="AO21" s="123"/>
      <c r="AP21" s="125"/>
      <c r="AQ21" s="116"/>
      <c r="AR21" s="116"/>
      <c r="AS21" s="116"/>
      <c r="AT21" s="116"/>
      <c r="AU21" s="116"/>
      <c r="AV21" s="52"/>
      <c r="AW21" s="52"/>
      <c r="AX21" s="52"/>
      <c r="AY21" s="52"/>
      <c r="AZ21" s="52"/>
      <c r="BA21" s="52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1"/>
    </row>
    <row r="22" spans="3:68" s="2" customFormat="1" ht="10.5" customHeight="1"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AA22" s="98"/>
      <c r="AB22" s="52"/>
      <c r="AC22" s="52"/>
      <c r="AD22" s="52"/>
      <c r="AE22" s="52"/>
      <c r="AF22" s="52"/>
      <c r="AG22" s="99" t="s">
        <v>23</v>
      </c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1"/>
      <c r="AV22" s="52"/>
      <c r="AW22" s="52"/>
      <c r="AX22" s="52"/>
      <c r="AY22" s="52"/>
      <c r="AZ22" s="52"/>
      <c r="BA22" s="52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1"/>
    </row>
    <row r="23" spans="3:68" s="2" customFormat="1" ht="10.5" customHeight="1"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AA23" s="98"/>
      <c r="AB23" s="52"/>
      <c r="AC23" s="52"/>
      <c r="AD23" s="52"/>
      <c r="AE23" s="52"/>
      <c r="AF23" s="52"/>
      <c r="AG23" s="102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4"/>
      <c r="AV23" s="52"/>
      <c r="AW23" s="52"/>
      <c r="AX23" s="52"/>
      <c r="AY23" s="52"/>
      <c r="AZ23" s="52"/>
      <c r="BA23" s="52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1"/>
    </row>
    <row r="24" spans="3:68" s="2" customFormat="1" ht="10.5" customHeight="1"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AA24" s="77" t="s">
        <v>24</v>
      </c>
      <c r="AB24" s="78"/>
      <c r="AC24" s="78"/>
      <c r="AD24" s="78"/>
      <c r="AE24" s="78"/>
      <c r="AF24" s="78"/>
      <c r="AG24" s="105" t="s">
        <v>25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7"/>
    </row>
    <row r="25" spans="3:68" s="2" customFormat="1" ht="10.5" customHeight="1"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AA25" s="77"/>
      <c r="AB25" s="78"/>
      <c r="AC25" s="78"/>
      <c r="AD25" s="78"/>
      <c r="AE25" s="78"/>
      <c r="AF25" s="78"/>
      <c r="AG25" s="108">
        <f>'4月（振込先等）'!AG25:BP27</f>
        <v>0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10"/>
    </row>
    <row r="26" spans="3:68" s="2" customFormat="1" ht="10.5" customHeight="1"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AA26" s="77"/>
      <c r="AB26" s="78"/>
      <c r="AC26" s="78"/>
      <c r="AD26" s="78"/>
      <c r="AE26" s="78"/>
      <c r="AF26" s="78"/>
      <c r="AG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10"/>
    </row>
    <row r="27" spans="3:68" s="2" customFormat="1" ht="10.5" customHeight="1"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AA27" s="77"/>
      <c r="AB27" s="78"/>
      <c r="AC27" s="78"/>
      <c r="AD27" s="78"/>
      <c r="AE27" s="78"/>
      <c r="AF27" s="78"/>
      <c r="AG27" s="111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3"/>
    </row>
    <row r="28" spans="3:68" s="2" customFormat="1" ht="10.5" customHeight="1">
      <c r="AA28" s="127" t="s">
        <v>27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9"/>
      <c r="AN28" s="136" t="s">
        <v>28</v>
      </c>
      <c r="AO28" s="136"/>
      <c r="AP28" s="136"/>
      <c r="AQ28" s="62">
        <f>'4月（振込先等）'!AQ28:AR31</f>
        <v>0</v>
      </c>
      <c r="AR28" s="62"/>
      <c r="AS28" s="62">
        <f>'4月（振込先等）'!AS28:AT31</f>
        <v>0</v>
      </c>
      <c r="AT28" s="62"/>
      <c r="AU28" s="62">
        <f>'4月（振込先等）'!AU28:AV31</f>
        <v>0</v>
      </c>
      <c r="AV28" s="62"/>
      <c r="AW28" s="62">
        <f>'4月（振込先等）'!AW28:AX31</f>
        <v>0</v>
      </c>
      <c r="AX28" s="62"/>
      <c r="AY28" s="62">
        <f>'4月（振込先等）'!AY28:AZ31</f>
        <v>0</v>
      </c>
      <c r="AZ28" s="62"/>
      <c r="BA28" s="62">
        <f>'4月（振込先等）'!BA28:BB31</f>
        <v>0</v>
      </c>
      <c r="BB28" s="62"/>
      <c r="BC28" s="62">
        <f>'4月（振込先等）'!BC28:BD31</f>
        <v>0</v>
      </c>
      <c r="BD28" s="62"/>
      <c r="BE28" s="62">
        <f>'4月（振込先等）'!BE28:BF31</f>
        <v>0</v>
      </c>
      <c r="BF28" s="62"/>
      <c r="BG28" s="62">
        <f>'4月（振込先等）'!BG28:BH31</f>
        <v>0</v>
      </c>
      <c r="BH28" s="62"/>
      <c r="BI28" s="62">
        <f>'4月（振込先等）'!BI28:BJ31</f>
        <v>0</v>
      </c>
      <c r="BJ28" s="62"/>
      <c r="BK28" s="62">
        <f>'4月（振込先等）'!BK28:BL31</f>
        <v>0</v>
      </c>
      <c r="BL28" s="62"/>
      <c r="BM28" s="62">
        <f>'4月（振込先等）'!BM28:BN31</f>
        <v>0</v>
      </c>
      <c r="BN28" s="62"/>
      <c r="BO28" s="62">
        <f>'4月（振込先等）'!BO28:BP31</f>
        <v>0</v>
      </c>
      <c r="BP28" s="64"/>
    </row>
    <row r="29" spans="3:68" s="2" customFormat="1" ht="10.5" customHeight="1">
      <c r="AA29" s="130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2"/>
      <c r="AN29" s="136"/>
      <c r="AO29" s="136"/>
      <c r="AP29" s="136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4"/>
    </row>
    <row r="30" spans="3:68" s="2" customFormat="1" ht="10.5" customHeight="1">
      <c r="AA30" s="130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2"/>
      <c r="AN30" s="136"/>
      <c r="AO30" s="136"/>
      <c r="AP30" s="136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4"/>
    </row>
    <row r="31" spans="3:68" s="2" customFormat="1" ht="10.5" customHeight="1" thickBot="1">
      <c r="AA31" s="133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5"/>
      <c r="AN31" s="137"/>
      <c r="AO31" s="137"/>
      <c r="AP31" s="137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5"/>
    </row>
    <row r="32" spans="3:68" s="2" customFormat="1" ht="9.75" customHeight="1"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1:124" s="2" customFormat="1" ht="10.5" customHeight="1">
      <c r="B33" s="126" t="s">
        <v>29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BK33" s="1"/>
      <c r="BL33" s="1"/>
      <c r="BM33" s="1"/>
      <c r="BN33" s="1"/>
      <c r="BO33" s="1"/>
      <c r="BP33" s="1"/>
    </row>
    <row r="34" spans="1:124" s="2" customFormat="1" ht="10.5" customHeight="1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BK34" s="1"/>
      <c r="BL34" s="1"/>
      <c r="BM34" s="1"/>
      <c r="BN34" s="1"/>
      <c r="BO34" s="1"/>
      <c r="BP34" s="1"/>
    </row>
    <row r="35" spans="1:124" s="2" customFormat="1" ht="10.5" customHeigh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</row>
    <row r="36" spans="1:124" s="2" customFormat="1" ht="10.5" customHeight="1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spans="1:124" s="2" customFormat="1" ht="10.5" customHeight="1" thickBot="1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spans="1:124" s="2" customFormat="1" ht="10.5" customHeight="1">
      <c r="A38" s="164" t="s">
        <v>30</v>
      </c>
      <c r="B38" s="71"/>
      <c r="C38" s="71"/>
      <c r="D38" s="71"/>
      <c r="E38" s="71"/>
      <c r="F38" s="71"/>
      <c r="G38" s="71"/>
      <c r="H38" s="71"/>
      <c r="I38" s="71"/>
      <c r="J38" s="71"/>
      <c r="K38" s="71" t="s">
        <v>31</v>
      </c>
      <c r="L38" s="71"/>
      <c r="M38" s="71"/>
      <c r="N38" s="71"/>
      <c r="O38" s="71"/>
      <c r="P38" s="71"/>
      <c r="Q38" s="71"/>
      <c r="R38" s="71"/>
      <c r="S38" s="71"/>
      <c r="T38" s="71"/>
      <c r="U38" s="71" t="s">
        <v>32</v>
      </c>
      <c r="V38" s="71"/>
      <c r="W38" s="71"/>
      <c r="X38" s="71"/>
      <c r="Y38" s="71"/>
      <c r="Z38" s="71"/>
      <c r="AA38" s="71"/>
      <c r="AB38" s="71"/>
      <c r="AC38" s="71"/>
      <c r="AD38" s="71"/>
      <c r="AE38" s="71" t="s">
        <v>33</v>
      </c>
      <c r="AF38" s="71"/>
      <c r="AG38" s="71"/>
      <c r="AH38" s="71"/>
      <c r="AI38" s="71"/>
      <c r="AJ38" s="71"/>
      <c r="AK38" s="71"/>
      <c r="AL38" s="71"/>
      <c r="AM38" s="71"/>
      <c r="AN38" s="71"/>
      <c r="AO38" s="71" t="s">
        <v>34</v>
      </c>
      <c r="AP38" s="71"/>
      <c r="AQ38" s="71"/>
      <c r="AR38" s="71"/>
      <c r="AS38" s="71"/>
      <c r="AT38" s="71"/>
      <c r="AU38" s="71"/>
      <c r="AV38" s="71"/>
      <c r="AW38" s="70" t="s">
        <v>35</v>
      </c>
      <c r="AX38" s="71"/>
      <c r="AY38" s="71"/>
      <c r="AZ38" s="71"/>
      <c r="BA38" s="71"/>
      <c r="BB38" s="71"/>
      <c r="BC38" s="71"/>
      <c r="BD38" s="71"/>
      <c r="BE38" s="71"/>
      <c r="BF38" s="71"/>
      <c r="BG38" s="71" t="s">
        <v>36</v>
      </c>
      <c r="BH38" s="71"/>
      <c r="BI38" s="71"/>
      <c r="BJ38" s="71"/>
      <c r="BK38" s="71"/>
      <c r="BL38" s="71"/>
      <c r="BM38" s="71"/>
      <c r="BN38" s="71"/>
      <c r="BO38" s="71"/>
      <c r="BP38" s="138"/>
    </row>
    <row r="39" spans="1:124" s="2" customFormat="1" ht="10.5" customHeight="1">
      <c r="A39" s="165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139"/>
    </row>
    <row r="40" spans="1:124" s="2" customFormat="1" ht="10.5" customHeight="1">
      <c r="A40" s="165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139"/>
    </row>
    <row r="41" spans="1:124" s="2" customFormat="1" ht="10.5" customHeight="1">
      <c r="A41" s="146">
        <f>'4月（振込先等）'!BG41</f>
        <v>0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50">
        <v>0</v>
      </c>
      <c r="L41" s="150"/>
      <c r="M41" s="150"/>
      <c r="N41" s="150"/>
      <c r="O41" s="150"/>
      <c r="P41" s="150"/>
      <c r="Q41" s="150"/>
      <c r="R41" s="150"/>
      <c r="S41" s="150"/>
      <c r="T41" s="150"/>
      <c r="U41" s="142">
        <f>A41-K41</f>
        <v>0</v>
      </c>
      <c r="V41" s="142"/>
      <c r="W41" s="142"/>
      <c r="X41" s="142"/>
      <c r="Y41" s="142"/>
      <c r="Z41" s="142"/>
      <c r="AA41" s="142"/>
      <c r="AB41" s="142"/>
      <c r="AC41" s="142"/>
      <c r="AD41" s="142"/>
      <c r="AE41" s="142">
        <f>'5月（内訳）'!AM48</f>
        <v>0</v>
      </c>
      <c r="AF41" s="142"/>
      <c r="AG41" s="142"/>
      <c r="AH41" s="142"/>
      <c r="AI41" s="142"/>
      <c r="AJ41" s="142"/>
      <c r="AK41" s="142"/>
      <c r="AL41" s="142"/>
      <c r="AM41" s="142"/>
      <c r="AN41" s="142"/>
      <c r="AO41" s="152" t="str">
        <f>'5月（内訳）'!AG42</f>
        <v/>
      </c>
      <c r="AP41" s="153"/>
      <c r="AQ41" s="154"/>
      <c r="AR41" s="140" t="str">
        <f>'5月（内訳）'!AW42</f>
        <v/>
      </c>
      <c r="AS41" s="140"/>
      <c r="AT41" s="140"/>
      <c r="AU41" s="140"/>
      <c r="AV41" s="141"/>
      <c r="AW41" s="142">
        <f>SUM(AE41,AR41,AR44)</f>
        <v>0</v>
      </c>
      <c r="AX41" s="142"/>
      <c r="AY41" s="142"/>
      <c r="AZ41" s="142"/>
      <c r="BA41" s="142"/>
      <c r="BB41" s="142"/>
      <c r="BC41" s="142"/>
      <c r="BD41" s="142"/>
      <c r="BE41" s="142"/>
      <c r="BF41" s="142"/>
      <c r="BG41" s="142">
        <f>SUM(U41,AW41)</f>
        <v>0</v>
      </c>
      <c r="BH41" s="142"/>
      <c r="BI41" s="142"/>
      <c r="BJ41" s="142"/>
      <c r="BK41" s="142"/>
      <c r="BL41" s="142"/>
      <c r="BM41" s="142"/>
      <c r="BN41" s="142"/>
      <c r="BO41" s="142"/>
      <c r="BP41" s="144"/>
    </row>
    <row r="42" spans="1:124" s="2" customFormat="1" ht="10.5" customHeight="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55"/>
      <c r="AP42" s="156"/>
      <c r="AQ42" s="157"/>
      <c r="AR42" s="66"/>
      <c r="AS42" s="66"/>
      <c r="AT42" s="66"/>
      <c r="AU42" s="66"/>
      <c r="AV42" s="67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4"/>
    </row>
    <row r="43" spans="1:124" s="2" customFormat="1" ht="10.5" customHeight="1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55"/>
      <c r="AP43" s="156"/>
      <c r="AQ43" s="157"/>
      <c r="AR43" s="66"/>
      <c r="AS43" s="66"/>
      <c r="AT43" s="66"/>
      <c r="AU43" s="66"/>
      <c r="AV43" s="67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4"/>
    </row>
    <row r="44" spans="1:124" s="2" customFormat="1" ht="10.5" customHeight="1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58" t="str">
        <f>'5月（内訳）'!AG44</f>
        <v/>
      </c>
      <c r="AP44" s="159"/>
      <c r="AQ44" s="160"/>
      <c r="AR44" s="66" t="str">
        <f>'5月（内訳）'!AW44</f>
        <v/>
      </c>
      <c r="AS44" s="66"/>
      <c r="AT44" s="66"/>
      <c r="AU44" s="66"/>
      <c r="AV44" s="67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4"/>
    </row>
    <row r="45" spans="1:124" s="2" customFormat="1" ht="10.5" customHeight="1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58"/>
      <c r="AP45" s="159"/>
      <c r="AQ45" s="160"/>
      <c r="AR45" s="66"/>
      <c r="AS45" s="66"/>
      <c r="AT45" s="66"/>
      <c r="AU45" s="66"/>
      <c r="AV45" s="67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4"/>
    </row>
    <row r="46" spans="1:124" s="2" customFormat="1" ht="10.5" customHeight="1" thickBot="1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61"/>
      <c r="AP46" s="162"/>
      <c r="AQ46" s="163"/>
      <c r="AR46" s="68"/>
      <c r="AS46" s="68"/>
      <c r="AT46" s="68"/>
      <c r="AU46" s="68"/>
      <c r="AV46" s="69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5"/>
    </row>
    <row r="47" spans="1:124" s="10" customFormat="1" ht="12" customHeight="1">
      <c r="A47" s="8" t="s">
        <v>87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Q47" s="11"/>
      <c r="BR47" s="11"/>
      <c r="BS47" s="11"/>
      <c r="BT47" s="11"/>
      <c r="BU47" s="11"/>
    </row>
    <row r="48" spans="1:124" s="10" customFormat="1" ht="12" customHeight="1">
      <c r="A48" s="8" t="s">
        <v>93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Q48" s="11"/>
      <c r="BR48" s="11"/>
      <c r="BS48" s="11"/>
      <c r="BT48" s="11"/>
      <c r="BU48" s="11"/>
      <c r="DG48" s="12"/>
      <c r="DH48" s="12"/>
      <c r="DI48" s="12"/>
      <c r="DJ48" s="12"/>
      <c r="DK48" s="12"/>
      <c r="DL48" s="12"/>
      <c r="DM48" s="12"/>
      <c r="DN48" s="13"/>
      <c r="DO48" s="12"/>
      <c r="DP48" s="12"/>
      <c r="DQ48" s="12"/>
      <c r="DR48" s="12"/>
      <c r="DS48" s="12"/>
      <c r="DT48" s="12"/>
    </row>
    <row r="49" spans="1:124" s="10" customFormat="1" ht="12" customHeight="1">
      <c r="A49" s="8" t="s">
        <v>91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Q49" s="11"/>
      <c r="BR49" s="11"/>
      <c r="BS49" s="11"/>
      <c r="BT49" s="11"/>
      <c r="BU49" s="11"/>
      <c r="DG49" s="12"/>
      <c r="DH49" s="12"/>
      <c r="DI49" s="12"/>
      <c r="DJ49" s="12"/>
      <c r="DK49" s="12"/>
      <c r="DL49" s="12"/>
      <c r="DM49" s="12"/>
      <c r="DN49" s="13"/>
      <c r="DO49" s="12"/>
      <c r="DP49" s="12"/>
      <c r="DQ49" s="12"/>
      <c r="DR49" s="12"/>
      <c r="DS49" s="12"/>
      <c r="DT49" s="12"/>
    </row>
    <row r="50" spans="1:124" s="10" customFormat="1" ht="12" customHeight="1">
      <c r="A50" s="8" t="s">
        <v>88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53" t="s">
        <v>37</v>
      </c>
      <c r="BH50" s="53"/>
      <c r="BI50" s="53"/>
      <c r="BJ50" s="53"/>
      <c r="BK50" s="53"/>
      <c r="BL50" s="53"/>
      <c r="BM50" s="53"/>
      <c r="BN50" s="53"/>
      <c r="BO50" s="53"/>
      <c r="BP50" s="53"/>
      <c r="BQ50" s="11"/>
      <c r="BR50" s="11"/>
      <c r="BS50" s="11"/>
      <c r="BT50" s="11"/>
      <c r="BU50" s="11"/>
      <c r="DG50" s="12"/>
      <c r="DH50" s="12"/>
      <c r="DI50" s="12"/>
      <c r="DJ50" s="12"/>
      <c r="DK50" s="12"/>
      <c r="DL50" s="12"/>
      <c r="DM50" s="12"/>
    </row>
    <row r="51" spans="1:124" s="10" customFormat="1" ht="12" customHeight="1">
      <c r="A51" s="15" t="s">
        <v>38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9"/>
      <c r="BB51" s="9"/>
      <c r="BC51" s="9"/>
      <c r="BD51" s="9"/>
      <c r="BE51" s="9"/>
      <c r="BF51" s="9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11"/>
      <c r="BR51" s="11"/>
      <c r="BS51" s="11"/>
      <c r="BT51" s="11"/>
      <c r="BU51" s="11"/>
    </row>
    <row r="52" spans="1:124" s="10" customFormat="1" ht="12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G52" s="12"/>
      <c r="DH52" s="12"/>
      <c r="DI52" s="12"/>
      <c r="DJ52" s="12"/>
      <c r="DK52" s="12"/>
      <c r="DL52" s="12"/>
      <c r="DM52" s="12"/>
      <c r="DN52" s="13"/>
      <c r="DO52" s="12"/>
      <c r="DP52" s="12"/>
      <c r="DQ52" s="12"/>
      <c r="DR52" s="12"/>
      <c r="DS52" s="12"/>
      <c r="DT52" s="12"/>
    </row>
    <row r="53" spans="1:124" s="10" customFormat="1" ht="12" customHeigh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G53" s="12"/>
      <c r="DH53" s="12"/>
      <c r="DI53" s="12"/>
      <c r="DJ53" s="12"/>
      <c r="DK53" s="12"/>
      <c r="DL53" s="12"/>
      <c r="DM53" s="12"/>
    </row>
    <row r="54" spans="1:124" s="10" customFormat="1" ht="12" customHeight="1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4" ht="13.5" customHeight="1"/>
    <row r="56" spans="1:124" ht="13.5" customHeight="1">
      <c r="A56" s="17"/>
      <c r="B56" s="17"/>
      <c r="C56" s="17"/>
      <c r="D56" s="17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7"/>
      <c r="W56" s="17"/>
      <c r="X56" s="17"/>
      <c r="Y56" s="17"/>
    </row>
    <row r="57" spans="1:124" ht="13.5" customHeight="1">
      <c r="A57" s="17"/>
      <c r="B57" s="17"/>
      <c r="C57" s="17"/>
      <c r="D57" s="17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7"/>
      <c r="W57" s="17"/>
      <c r="X57" s="17"/>
      <c r="Y57" s="17"/>
      <c r="AO57" s="18"/>
      <c r="AP57" s="18"/>
      <c r="AQ57" s="18"/>
      <c r="AR57" s="18"/>
      <c r="AS57" s="18"/>
      <c r="AT57" s="18"/>
      <c r="AU57" s="18"/>
    </row>
    <row r="58" spans="1:124" ht="13.5" customHeight="1">
      <c r="A58" s="17"/>
      <c r="B58" s="17"/>
      <c r="C58" s="17"/>
      <c r="D58" s="17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7"/>
      <c r="W58" s="17"/>
      <c r="X58" s="17"/>
      <c r="Y58" s="17"/>
      <c r="AN58" s="18"/>
      <c r="AO58" s="18"/>
      <c r="AP58" s="18"/>
      <c r="AQ58" s="18"/>
      <c r="AR58" s="18"/>
      <c r="AS58" s="18"/>
      <c r="AT58" s="18"/>
      <c r="AU58" s="18"/>
    </row>
    <row r="59" spans="1:124" ht="13.5" customHeight="1">
      <c r="A59" s="17"/>
      <c r="B59" s="17"/>
      <c r="C59" s="17"/>
      <c r="D59" s="17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7"/>
      <c r="W59" s="17"/>
      <c r="X59" s="17"/>
      <c r="Y59" s="17"/>
      <c r="AN59" s="18"/>
      <c r="AO59" s="18"/>
      <c r="AP59" s="18"/>
      <c r="AQ59" s="18"/>
      <c r="AR59" s="18"/>
      <c r="AS59" s="18"/>
      <c r="AT59" s="18"/>
      <c r="AU59" s="18"/>
    </row>
    <row r="60" spans="1:124" ht="13.5" customHeight="1">
      <c r="A60" s="17"/>
      <c r="B60" s="17"/>
      <c r="C60" s="17"/>
      <c r="D60" s="17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7"/>
      <c r="W60" s="17"/>
      <c r="X60" s="17"/>
      <c r="Y60" s="17"/>
    </row>
    <row r="61" spans="1:124" ht="13.5" customHeight="1">
      <c r="A61" s="17"/>
      <c r="B61" s="17"/>
      <c r="C61" s="17"/>
      <c r="D61" s="17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7"/>
      <c r="W61" s="17"/>
      <c r="X61" s="17"/>
      <c r="Y61" s="17"/>
    </row>
    <row r="62" spans="1:124" ht="13.5" customHeight="1">
      <c r="A62" s="17"/>
      <c r="B62" s="17"/>
      <c r="C62" s="17"/>
      <c r="D62" s="17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7"/>
      <c r="W62" s="17"/>
      <c r="X62" s="17"/>
      <c r="Y62" s="17"/>
    </row>
    <row r="63" spans="1:124" ht="13.5" customHeight="1">
      <c r="A63" s="17"/>
      <c r="B63" s="17"/>
      <c r="C63" s="17"/>
      <c r="D63" s="17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7"/>
      <c r="W63" s="17"/>
      <c r="X63" s="17"/>
      <c r="Y63" s="17"/>
    </row>
    <row r="64" spans="1:124" ht="13.5" customHeight="1">
      <c r="A64" s="12"/>
      <c r="B64" s="12"/>
      <c r="C64" s="12"/>
      <c r="D64" s="12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3.5" customHeight="1">
      <c r="A65" s="12"/>
      <c r="B65" s="12"/>
      <c r="C65" s="12"/>
      <c r="D65" s="12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3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3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3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3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3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3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3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3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3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3.5" customHeight="1"/>
    <row r="79" spans="1:25" ht="13.5" customHeight="1"/>
    <row r="80" spans="1:25" ht="13.5" customHeight="1"/>
    <row r="100" spans="1:26">
      <c r="A100" s="2" t="s">
        <v>39</v>
      </c>
      <c r="B100" s="2" t="s">
        <v>40</v>
      </c>
      <c r="K100" s="2" t="s">
        <v>40</v>
      </c>
      <c r="L100" s="2" t="s">
        <v>40</v>
      </c>
      <c r="M100" s="2" t="s">
        <v>40</v>
      </c>
      <c r="Y100" s="2" t="s">
        <v>40</v>
      </c>
      <c r="Z100" s="2" t="s">
        <v>40</v>
      </c>
    </row>
  </sheetData>
  <sheetProtection algorithmName="SHA-512" hashValue="OQlwSMuwS8nwj/VrM5oi8Buu1/YwKy7K9WNcWWXNeyJsL6jMLBE2U7hioYlwY36FjGD7k+WoqmJHqOTuwFWk+A==" saltValue="ij3N4BTHNkMIM8/mF0nvXg==" spinCount="100000" sheet="1" selectLockedCells="1"/>
  <mergeCells count="72">
    <mergeCell ref="BG38:BP40"/>
    <mergeCell ref="AR41:AV43"/>
    <mergeCell ref="AW41:BF46"/>
    <mergeCell ref="BG41:BP46"/>
    <mergeCell ref="A41:J46"/>
    <mergeCell ref="K41:T46"/>
    <mergeCell ref="U41:AD46"/>
    <mergeCell ref="AE41:AN46"/>
    <mergeCell ref="AO41:AQ43"/>
    <mergeCell ref="AO44:AQ46"/>
    <mergeCell ref="A38:J40"/>
    <mergeCell ref="K38:T40"/>
    <mergeCell ref="U38:AD40"/>
    <mergeCell ref="AE38:AN40"/>
    <mergeCell ref="AO38:AV40"/>
    <mergeCell ref="B33:Y37"/>
    <mergeCell ref="AW28:AX31"/>
    <mergeCell ref="AY28:AZ31"/>
    <mergeCell ref="BA28:BB31"/>
    <mergeCell ref="BC28:BD31"/>
    <mergeCell ref="AA28:AM31"/>
    <mergeCell ref="AN28:AP31"/>
    <mergeCell ref="AQ28:AR31"/>
    <mergeCell ref="AS28:AT31"/>
    <mergeCell ref="AU28:AV31"/>
    <mergeCell ref="C11:X27"/>
    <mergeCell ref="AA12:AF15"/>
    <mergeCell ref="AG12:AI15"/>
    <mergeCell ref="AJ12:AL15"/>
    <mergeCell ref="AM12:AO15"/>
    <mergeCell ref="AA16:AF19"/>
    <mergeCell ref="AG16:AU19"/>
    <mergeCell ref="AS12:AU15"/>
    <mergeCell ref="AG22:AU23"/>
    <mergeCell ref="AA24:AF27"/>
    <mergeCell ref="AG24:BP24"/>
    <mergeCell ref="AG25:BP27"/>
    <mergeCell ref="AA20:AF23"/>
    <mergeCell ref="AG20:AL21"/>
    <mergeCell ref="AM20:AO21"/>
    <mergeCell ref="AP20:AU21"/>
    <mergeCell ref="AA8:AF11"/>
    <mergeCell ref="AG8:BP11"/>
    <mergeCell ref="AP12:AR15"/>
    <mergeCell ref="Y1:AR4"/>
    <mergeCell ref="AW1:BA2"/>
    <mergeCell ref="BB1:BD2"/>
    <mergeCell ref="BE1:BF2"/>
    <mergeCell ref="BG1:BI2"/>
    <mergeCell ref="BJ1:BK2"/>
    <mergeCell ref="BN12:BP15"/>
    <mergeCell ref="BB12:BD15"/>
    <mergeCell ref="BE12:BG15"/>
    <mergeCell ref="BH12:BJ15"/>
    <mergeCell ref="BK12:BM15"/>
    <mergeCell ref="AV12:BA15"/>
    <mergeCell ref="AV20:BA23"/>
    <mergeCell ref="BG53:BP54"/>
    <mergeCell ref="BL1:BN2"/>
    <mergeCell ref="BO1:BP2"/>
    <mergeCell ref="AV16:BA19"/>
    <mergeCell ref="BB16:BP19"/>
    <mergeCell ref="BB20:BP23"/>
    <mergeCell ref="BI28:BJ31"/>
    <mergeCell ref="BK28:BL31"/>
    <mergeCell ref="BM28:BN31"/>
    <mergeCell ref="BO28:BP31"/>
    <mergeCell ref="BE28:BF31"/>
    <mergeCell ref="BG28:BH31"/>
    <mergeCell ref="AR44:AV46"/>
    <mergeCell ref="BG50:BP51"/>
    <mergeCell ref="AW38:BF40"/>
  </mergeCells>
  <phoneticPr fontId="3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35</xdr:col>
                    <xdr:colOff>76200</xdr:colOff>
                    <xdr:row>19</xdr:row>
                    <xdr:rowOff>9525</xdr:rowOff>
                  </from>
                  <to>
                    <xdr:col>36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19</xdr:row>
                    <xdr:rowOff>9525</xdr:rowOff>
                  </from>
                  <to>
                    <xdr:col>45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D3F8-0109-410C-8A7C-6F85B57989DE}">
  <dimension ref="A1:DS99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31" customWidth="1"/>
    <col min="71" max="71" width="10" style="44" customWidth="1"/>
    <col min="72" max="73" width="10" style="45" customWidth="1"/>
    <col min="74" max="74" width="1.25" style="31" customWidth="1"/>
    <col min="75" max="126" width="1.25" customWidth="1"/>
    <col min="127" max="139" width="0.875" customWidth="1"/>
  </cols>
  <sheetData>
    <row r="1" spans="1:73" s="10" customFormat="1" ht="9.75" customHeight="1">
      <c r="A1" s="177" t="s">
        <v>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AA1" s="1"/>
      <c r="AB1" s="84" t="s">
        <v>0</v>
      </c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6"/>
      <c r="AP1" s="1"/>
      <c r="AQ1" s="1"/>
      <c r="AR1" s="1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  <c r="BQ1" s="11"/>
      <c r="BR1" s="11"/>
      <c r="BS1" s="11"/>
      <c r="BT1" s="11"/>
      <c r="BU1" s="11"/>
    </row>
    <row r="2" spans="1:73" s="10" customFormat="1" ht="9.75" customHeight="1" thickBo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AA2" s="1"/>
      <c r="AB2" s="87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1"/>
      <c r="AQ2" s="1"/>
      <c r="AR2" s="1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  <c r="BQ2" s="11"/>
      <c r="BR2" s="11"/>
      <c r="BS2" s="11"/>
      <c r="BT2" s="11"/>
      <c r="BU2" s="11"/>
    </row>
    <row r="3" spans="1:73" s="10" customFormat="1" ht="1.5" customHeight="1" thickBo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AA3" s="2"/>
      <c r="AB3" s="87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9"/>
      <c r="AP3" s="1"/>
      <c r="AQ3" s="1"/>
      <c r="AR3" s="1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11"/>
      <c r="BR3" s="11"/>
      <c r="BS3" s="11"/>
      <c r="BT3" s="11"/>
      <c r="BU3" s="11"/>
    </row>
    <row r="4" spans="1:73" s="10" customFormat="1" ht="9.75" customHeight="1" thickBo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AA4" s="2"/>
      <c r="AB4" s="90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2"/>
      <c r="AP4" s="1"/>
      <c r="AQ4" s="2"/>
      <c r="AR4" s="166" t="s">
        <v>41</v>
      </c>
      <c r="AS4" s="167"/>
      <c r="AT4" s="167"/>
      <c r="AU4" s="167"/>
      <c r="AV4" s="167"/>
      <c r="AW4" s="170">
        <f>'4月（内訳）'!AW4:BF5</f>
        <v>0</v>
      </c>
      <c r="AX4" s="170"/>
      <c r="AY4" s="170"/>
      <c r="AZ4" s="170"/>
      <c r="BA4" s="170"/>
      <c r="BB4" s="170"/>
      <c r="BC4" s="170"/>
      <c r="BD4" s="170"/>
      <c r="BE4" s="170"/>
      <c r="BF4" s="170"/>
      <c r="BG4" s="19"/>
      <c r="BH4" s="19"/>
      <c r="BI4" s="19"/>
      <c r="BJ4" s="19"/>
      <c r="BK4" s="19"/>
      <c r="BL4" s="19"/>
      <c r="BM4" s="19"/>
      <c r="BN4" s="19"/>
      <c r="BO4" s="19"/>
      <c r="BP4" s="20"/>
      <c r="BQ4" s="11"/>
      <c r="BR4" s="11"/>
      <c r="BS4" s="11"/>
      <c r="BT4" s="11"/>
      <c r="BU4" s="11"/>
    </row>
    <row r="5" spans="1:73" s="10" customFormat="1" ht="9.75" customHeight="1">
      <c r="A5" s="172" t="s">
        <v>43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"/>
      <c r="AQ5" s="5"/>
      <c r="AR5" s="168"/>
      <c r="AS5" s="169"/>
      <c r="AT5" s="169"/>
      <c r="AU5" s="169"/>
      <c r="AV5" s="169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22"/>
      <c r="BH5" s="22"/>
      <c r="BI5" s="22"/>
      <c r="BJ5" s="22"/>
      <c r="BK5" s="22"/>
      <c r="BL5" s="22"/>
      <c r="BM5" s="22"/>
      <c r="BN5" s="22"/>
      <c r="BO5" s="22"/>
      <c r="BP5" s="23"/>
      <c r="BQ5" s="11"/>
      <c r="BR5" s="11"/>
      <c r="BS5" s="11"/>
      <c r="BT5" s="11"/>
    </row>
    <row r="6" spans="1:73" s="10" customFormat="1" ht="9.7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AP6" s="1"/>
      <c r="AQ6" s="2"/>
      <c r="AR6" s="168" t="s">
        <v>44</v>
      </c>
      <c r="AS6" s="169"/>
      <c r="AT6" s="169"/>
      <c r="AU6" s="169"/>
      <c r="AV6" s="169"/>
      <c r="AW6" s="173">
        <f>'4月（内訳）'!AW6:BP7</f>
        <v>0</v>
      </c>
      <c r="AX6" s="173"/>
      <c r="AY6" s="173"/>
      <c r="AZ6" s="173"/>
      <c r="BA6" s="173"/>
      <c r="BB6" s="173"/>
      <c r="BC6" s="173"/>
      <c r="BD6" s="173"/>
      <c r="BE6" s="173"/>
      <c r="BF6" s="173"/>
      <c r="BG6" s="171"/>
      <c r="BH6" s="171"/>
      <c r="BI6" s="171"/>
      <c r="BJ6" s="171"/>
      <c r="BK6" s="171"/>
      <c r="BL6" s="171"/>
      <c r="BM6" s="171"/>
      <c r="BN6" s="171"/>
      <c r="BO6" s="171"/>
      <c r="BP6" s="174"/>
      <c r="BQ6" s="11"/>
      <c r="BR6" s="11"/>
      <c r="BS6" s="11"/>
      <c r="BT6" s="11"/>
    </row>
    <row r="7" spans="1:73" s="10" customFormat="1" ht="9.75" customHeight="1">
      <c r="A7" s="176" t="s">
        <v>46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"/>
      <c r="U7" s="2"/>
      <c r="V7" s="2"/>
      <c r="W7" s="176" t="s">
        <v>47</v>
      </c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2"/>
      <c r="AQ7" s="2"/>
      <c r="AR7" s="168"/>
      <c r="AS7" s="169"/>
      <c r="AT7" s="169"/>
      <c r="AU7" s="169"/>
      <c r="AV7" s="169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5"/>
      <c r="BQ7" s="11"/>
    </row>
    <row r="8" spans="1:73" s="10" customFormat="1" ht="9.75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2"/>
      <c r="U8" s="2"/>
      <c r="V8" s="2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2"/>
      <c r="AQ8" s="2"/>
      <c r="AR8" s="168" t="s">
        <v>48</v>
      </c>
      <c r="AS8" s="169"/>
      <c r="AT8" s="169"/>
      <c r="AU8" s="169"/>
      <c r="AV8" s="169"/>
      <c r="AW8" s="178">
        <f>'4月（内訳）'!AW8:BP12</f>
        <v>0</v>
      </c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9"/>
      <c r="BQ8" s="11"/>
    </row>
    <row r="9" spans="1:73" s="10" customFormat="1" ht="9.75" customHeight="1">
      <c r="A9" s="182">
        <f>BG48</f>
        <v>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2"/>
      <c r="U9" s="2"/>
      <c r="V9" s="2"/>
      <c r="W9" s="180">
        <f>'4月（内訳）'!W9:AO11</f>
        <v>0</v>
      </c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2"/>
      <c r="AQ9" s="2"/>
      <c r="AR9" s="168"/>
      <c r="AS9" s="169"/>
      <c r="AT9" s="169"/>
      <c r="AU9" s="169"/>
      <c r="AV9" s="169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1"/>
      <c r="BQ9" s="11"/>
    </row>
    <row r="10" spans="1:73" s="25" customFormat="1" ht="9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2"/>
      <c r="U10" s="2"/>
      <c r="V10" s="2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"/>
      <c r="AQ10" s="1"/>
      <c r="AR10" s="168"/>
      <c r="AS10" s="169"/>
      <c r="AT10" s="169"/>
      <c r="AU10" s="169"/>
      <c r="AV10" s="169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1"/>
      <c r="BQ10" s="24"/>
    </row>
    <row r="11" spans="1:73" s="25" customFormat="1" ht="9.75" customHeight="1" thickBo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2"/>
      <c r="U11" s="2"/>
      <c r="V11" s="2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"/>
      <c r="AQ11" s="1"/>
      <c r="AR11" s="168"/>
      <c r="AS11" s="169"/>
      <c r="AT11" s="169"/>
      <c r="AU11" s="169"/>
      <c r="AV11" s="169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1"/>
      <c r="BQ11" s="24"/>
    </row>
    <row r="12" spans="1:73" s="25" customFormat="1" ht="2.25" customHeight="1">
      <c r="AR12" s="168"/>
      <c r="AS12" s="169"/>
      <c r="AT12" s="169"/>
      <c r="AU12" s="169"/>
      <c r="AV12" s="169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4"/>
      <c r="BQ12" s="24"/>
      <c r="BR12" s="24"/>
      <c r="BS12" s="24"/>
      <c r="BT12" s="24"/>
      <c r="BU12" s="24"/>
    </row>
    <row r="13" spans="1:73" s="25" customFormat="1" ht="9.75" customHeight="1">
      <c r="A13" s="185" t="s">
        <v>27</v>
      </c>
      <c r="B13" s="185"/>
      <c r="C13" s="185"/>
      <c r="D13" s="185"/>
      <c r="E13" s="185"/>
      <c r="F13" s="185"/>
      <c r="G13" s="186" t="s">
        <v>28</v>
      </c>
      <c r="H13" s="187"/>
      <c r="I13" s="188"/>
      <c r="J13" s="195">
        <f>'4月（内訳）'!J13:J15</f>
        <v>0</v>
      </c>
      <c r="K13" s="195">
        <f>'4月（内訳）'!K13:K15</f>
        <v>0</v>
      </c>
      <c r="L13" s="195">
        <f>'4月（内訳）'!L13:L15</f>
        <v>0</v>
      </c>
      <c r="M13" s="195">
        <f>'4月（内訳）'!M13:M15</f>
        <v>0</v>
      </c>
      <c r="N13" s="195">
        <f>'4月（内訳）'!N13:N15</f>
        <v>0</v>
      </c>
      <c r="O13" s="195">
        <f>'4月（内訳）'!O13:O15</f>
        <v>0</v>
      </c>
      <c r="P13" s="195">
        <f>'4月（内訳）'!P13:P15</f>
        <v>0</v>
      </c>
      <c r="Q13" s="195">
        <f>'4月（内訳）'!Q13:Q15</f>
        <v>0</v>
      </c>
      <c r="R13" s="195">
        <f>'4月（内訳）'!R13:R15</f>
        <v>0</v>
      </c>
      <c r="S13" s="195">
        <f>'4月（内訳）'!S13:S15</f>
        <v>0</v>
      </c>
      <c r="T13" s="195">
        <f>'4月（内訳）'!T13:T15</f>
        <v>0</v>
      </c>
      <c r="U13" s="195">
        <f>'4月（内訳）'!U13:U15</f>
        <v>0</v>
      </c>
      <c r="V13" s="198">
        <f>'4月（内訳）'!V13:V15</f>
        <v>0</v>
      </c>
      <c r="W13" s="172" t="s">
        <v>50</v>
      </c>
      <c r="X13" s="172"/>
      <c r="Y13" s="172"/>
      <c r="Z13" s="172"/>
      <c r="AA13" s="172"/>
      <c r="AB13" s="172"/>
      <c r="AC13" s="172"/>
      <c r="AD13" s="172"/>
      <c r="AE13" s="201"/>
      <c r="AF13" s="201"/>
      <c r="AG13" s="201"/>
      <c r="AR13" s="202"/>
      <c r="AS13" s="203"/>
      <c r="AT13" s="203"/>
      <c r="AU13" s="203"/>
      <c r="AV13" s="203"/>
      <c r="AW13" s="210" t="s">
        <v>51</v>
      </c>
      <c r="AX13" s="210"/>
      <c r="AY13" s="210"/>
      <c r="AZ13" s="210"/>
      <c r="BA13" s="171">
        <f>'4月（内訳）'!BA13:BD14</f>
        <v>0</v>
      </c>
      <c r="BB13" s="171"/>
      <c r="BC13" s="171"/>
      <c r="BD13" s="171"/>
      <c r="BE13" s="210" t="s">
        <v>11</v>
      </c>
      <c r="BF13" s="210"/>
      <c r="BG13" s="171">
        <f>'4月（内訳）'!BG13:BJ14</f>
        <v>0</v>
      </c>
      <c r="BH13" s="171"/>
      <c r="BI13" s="171"/>
      <c r="BJ13" s="171"/>
      <c r="BK13" s="210" t="s">
        <v>11</v>
      </c>
      <c r="BL13" s="210"/>
      <c r="BM13" s="171">
        <f>'4月（内訳）'!BM13:BP14</f>
        <v>0</v>
      </c>
      <c r="BN13" s="171"/>
      <c r="BO13" s="171"/>
      <c r="BP13" s="171"/>
      <c r="BQ13" s="24"/>
      <c r="BR13" s="24"/>
      <c r="BS13" s="24"/>
      <c r="BT13" s="24"/>
      <c r="BU13" s="24"/>
    </row>
    <row r="14" spans="1:73" s="25" customFormat="1" ht="9.75" customHeight="1">
      <c r="A14" s="185"/>
      <c r="B14" s="185"/>
      <c r="C14" s="185"/>
      <c r="D14" s="185"/>
      <c r="E14" s="185"/>
      <c r="F14" s="185"/>
      <c r="G14" s="189"/>
      <c r="H14" s="190"/>
      <c r="I14" s="191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9"/>
      <c r="W14" s="172"/>
      <c r="X14" s="172"/>
      <c r="Y14" s="172"/>
      <c r="Z14" s="172"/>
      <c r="AA14" s="172"/>
      <c r="AB14" s="172"/>
      <c r="AC14" s="172"/>
      <c r="AD14" s="172"/>
      <c r="AE14" s="201"/>
      <c r="AF14" s="201"/>
      <c r="AG14" s="201"/>
      <c r="AO14" s="1"/>
      <c r="AP14" s="1"/>
      <c r="AQ14" s="1"/>
      <c r="AR14" s="202"/>
      <c r="AS14" s="203"/>
      <c r="AT14" s="203"/>
      <c r="AU14" s="203"/>
      <c r="AV14" s="203"/>
      <c r="AW14" s="207"/>
      <c r="AX14" s="207"/>
      <c r="AY14" s="207"/>
      <c r="AZ14" s="207"/>
      <c r="BA14" s="173"/>
      <c r="BB14" s="173"/>
      <c r="BC14" s="173"/>
      <c r="BD14" s="173"/>
      <c r="BE14" s="207"/>
      <c r="BF14" s="207"/>
      <c r="BG14" s="173"/>
      <c r="BH14" s="173"/>
      <c r="BI14" s="173"/>
      <c r="BJ14" s="173"/>
      <c r="BK14" s="207"/>
      <c r="BL14" s="207"/>
      <c r="BM14" s="173"/>
      <c r="BN14" s="173"/>
      <c r="BO14" s="173"/>
      <c r="BP14" s="173"/>
      <c r="BQ14" s="24"/>
      <c r="BR14" s="24"/>
      <c r="BS14" s="24"/>
      <c r="BT14" s="24"/>
      <c r="BU14" s="24"/>
    </row>
    <row r="15" spans="1:73" s="25" customFormat="1" ht="9.75" customHeight="1">
      <c r="A15" s="185"/>
      <c r="B15" s="185"/>
      <c r="C15" s="185"/>
      <c r="D15" s="185"/>
      <c r="E15" s="185"/>
      <c r="F15" s="185"/>
      <c r="G15" s="192"/>
      <c r="H15" s="193"/>
      <c r="I15" s="194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200"/>
      <c r="W15" s="172"/>
      <c r="X15" s="172"/>
      <c r="Y15" s="172"/>
      <c r="Z15" s="172"/>
      <c r="AA15" s="172"/>
      <c r="AB15" s="172"/>
      <c r="AC15" s="172"/>
      <c r="AD15" s="172"/>
      <c r="AE15" s="201"/>
      <c r="AF15" s="201"/>
      <c r="AG15" s="201"/>
      <c r="AH15" s="26"/>
      <c r="AI15" s="26"/>
      <c r="AJ15" s="26"/>
      <c r="AK15" s="26"/>
      <c r="AL15" s="26"/>
      <c r="AM15" s="1"/>
      <c r="AN15" s="1"/>
      <c r="AO15" s="1"/>
      <c r="AP15" s="1"/>
      <c r="AQ15" s="1"/>
      <c r="AR15" s="202"/>
      <c r="AS15" s="203"/>
      <c r="AT15" s="203"/>
      <c r="AU15" s="203"/>
      <c r="AV15" s="203"/>
      <c r="AW15" s="207" t="s">
        <v>12</v>
      </c>
      <c r="AX15" s="207"/>
      <c r="AY15" s="207"/>
      <c r="AZ15" s="207"/>
      <c r="BA15" s="173">
        <f>'4月（内訳）'!BA15:BD16</f>
        <v>0</v>
      </c>
      <c r="BB15" s="173"/>
      <c r="BC15" s="173"/>
      <c r="BD15" s="173"/>
      <c r="BE15" s="207" t="s">
        <v>11</v>
      </c>
      <c r="BF15" s="207"/>
      <c r="BG15" s="173">
        <f>'4月（内訳）'!BG15:BJ16</f>
        <v>0</v>
      </c>
      <c r="BH15" s="173"/>
      <c r="BI15" s="173"/>
      <c r="BJ15" s="173"/>
      <c r="BK15" s="207" t="s">
        <v>11</v>
      </c>
      <c r="BL15" s="207"/>
      <c r="BM15" s="173">
        <f>'4月（内訳）'!BM15:BP16</f>
        <v>0</v>
      </c>
      <c r="BN15" s="173"/>
      <c r="BO15" s="173"/>
      <c r="BP15" s="173"/>
      <c r="BQ15" s="24"/>
      <c r="BR15" s="24"/>
      <c r="BS15" s="24"/>
      <c r="BT15" s="24"/>
      <c r="BU15" s="24"/>
    </row>
    <row r="16" spans="1:73" s="25" customFormat="1" ht="9.75" customHeight="1" thickBot="1">
      <c r="W16" s="1"/>
      <c r="X16" s="206" t="s">
        <v>54</v>
      </c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1"/>
      <c r="AO16" s="1"/>
      <c r="AP16" s="1"/>
      <c r="AQ16" s="1"/>
      <c r="AR16" s="204"/>
      <c r="AS16" s="205"/>
      <c r="AT16" s="205"/>
      <c r="AU16" s="205"/>
      <c r="AV16" s="205"/>
      <c r="AW16" s="208"/>
      <c r="AX16" s="208"/>
      <c r="AY16" s="208"/>
      <c r="AZ16" s="208"/>
      <c r="BA16" s="209"/>
      <c r="BB16" s="209"/>
      <c r="BC16" s="209"/>
      <c r="BD16" s="209"/>
      <c r="BE16" s="208"/>
      <c r="BF16" s="208"/>
      <c r="BG16" s="209"/>
      <c r="BH16" s="209"/>
      <c r="BI16" s="209"/>
      <c r="BJ16" s="209"/>
      <c r="BK16" s="208"/>
      <c r="BL16" s="208"/>
      <c r="BM16" s="209"/>
      <c r="BN16" s="209"/>
      <c r="BO16" s="209"/>
      <c r="BP16" s="209"/>
    </row>
    <row r="17" spans="1:69" s="25" customFormat="1" ht="3" customHeight="1" thickBot="1"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211"/>
      <c r="AL17" s="211"/>
      <c r="AM17" s="211"/>
      <c r="AN17" s="211"/>
      <c r="AO17" s="21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9" s="10" customFormat="1" ht="10.5" customHeight="1">
      <c r="A18" s="212" t="s">
        <v>55</v>
      </c>
      <c r="B18" s="213"/>
      <c r="C18" s="213"/>
      <c r="D18" s="213"/>
      <c r="E18" s="213"/>
      <c r="F18" s="222" t="s">
        <v>56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23"/>
      <c r="R18" s="226" t="s">
        <v>58</v>
      </c>
      <c r="S18" s="227"/>
      <c r="T18" s="227"/>
      <c r="U18" s="227"/>
      <c r="V18" s="232"/>
      <c r="W18" s="226" t="s">
        <v>57</v>
      </c>
      <c r="X18" s="227"/>
      <c r="Y18" s="227"/>
      <c r="Z18" s="227"/>
      <c r="AA18" s="227"/>
      <c r="AB18" s="235" t="s">
        <v>89</v>
      </c>
      <c r="AC18" s="235"/>
      <c r="AD18" s="235"/>
      <c r="AE18" s="235"/>
      <c r="AF18" s="235"/>
      <c r="AG18" s="222" t="s">
        <v>59</v>
      </c>
      <c r="AH18" s="213"/>
      <c r="AI18" s="213"/>
      <c r="AJ18" s="213"/>
      <c r="AK18" s="213"/>
      <c r="AL18" s="223"/>
      <c r="AM18" s="218" t="s">
        <v>60</v>
      </c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9"/>
    </row>
    <row r="19" spans="1:69" s="10" customFormat="1" ht="10.5" customHeight="1">
      <c r="A19" s="214"/>
      <c r="B19" s="215"/>
      <c r="C19" s="215"/>
      <c r="D19" s="215"/>
      <c r="E19" s="215"/>
      <c r="F19" s="22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25"/>
      <c r="R19" s="228"/>
      <c r="S19" s="229"/>
      <c r="T19" s="229"/>
      <c r="U19" s="229"/>
      <c r="V19" s="233"/>
      <c r="W19" s="228"/>
      <c r="X19" s="229"/>
      <c r="Y19" s="229"/>
      <c r="Z19" s="229"/>
      <c r="AA19" s="229"/>
      <c r="AB19" s="236"/>
      <c r="AC19" s="236"/>
      <c r="AD19" s="236"/>
      <c r="AE19" s="236"/>
      <c r="AF19" s="236"/>
      <c r="AG19" s="224"/>
      <c r="AH19" s="215"/>
      <c r="AI19" s="215"/>
      <c r="AJ19" s="215"/>
      <c r="AK19" s="215"/>
      <c r="AL19" s="225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1"/>
      <c r="BQ19" s="27"/>
    </row>
    <row r="20" spans="1:69" s="10" customFormat="1" ht="10.5" customHeight="1">
      <c r="A20" s="214"/>
      <c r="B20" s="215"/>
      <c r="C20" s="215"/>
      <c r="D20" s="215"/>
      <c r="E20" s="215"/>
      <c r="F20" s="22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25"/>
      <c r="R20" s="228"/>
      <c r="S20" s="229"/>
      <c r="T20" s="229"/>
      <c r="U20" s="229"/>
      <c r="V20" s="233"/>
      <c r="W20" s="228"/>
      <c r="X20" s="229"/>
      <c r="Y20" s="229"/>
      <c r="Z20" s="229"/>
      <c r="AA20" s="229"/>
      <c r="AB20" s="236"/>
      <c r="AC20" s="236"/>
      <c r="AD20" s="236"/>
      <c r="AE20" s="236"/>
      <c r="AF20" s="236"/>
      <c r="AG20" s="224"/>
      <c r="AH20" s="215"/>
      <c r="AI20" s="215"/>
      <c r="AJ20" s="215"/>
      <c r="AK20" s="215"/>
      <c r="AL20" s="225"/>
      <c r="AM20" s="220" t="s">
        <v>61</v>
      </c>
      <c r="AN20" s="220"/>
      <c r="AO20" s="220"/>
      <c r="AP20" s="220"/>
      <c r="AQ20" s="220"/>
      <c r="AR20" s="220"/>
      <c r="AS20" s="220"/>
      <c r="AT20" s="220"/>
      <c r="AU20" s="220"/>
      <c r="AV20" s="220"/>
      <c r="AW20" s="220" t="s">
        <v>62</v>
      </c>
      <c r="AX20" s="220"/>
      <c r="AY20" s="220"/>
      <c r="AZ20" s="220"/>
      <c r="BA20" s="220"/>
      <c r="BB20" s="220"/>
      <c r="BC20" s="220"/>
      <c r="BD20" s="220"/>
      <c r="BE20" s="220"/>
      <c r="BF20" s="220"/>
      <c r="BG20" s="220" t="s">
        <v>63</v>
      </c>
      <c r="BH20" s="220"/>
      <c r="BI20" s="220"/>
      <c r="BJ20" s="220"/>
      <c r="BK20" s="220"/>
      <c r="BL20" s="220"/>
      <c r="BM20" s="220"/>
      <c r="BN20" s="220"/>
      <c r="BO20" s="220"/>
      <c r="BP20" s="221"/>
      <c r="BQ20" s="27"/>
    </row>
    <row r="21" spans="1:69" s="10" customFormat="1" ht="10.5" customHeight="1">
      <c r="A21" s="216"/>
      <c r="B21" s="217"/>
      <c r="C21" s="217"/>
      <c r="D21" s="217"/>
      <c r="E21" s="217"/>
      <c r="F21" s="224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25"/>
      <c r="R21" s="230"/>
      <c r="S21" s="231"/>
      <c r="T21" s="231"/>
      <c r="U21" s="231"/>
      <c r="V21" s="234"/>
      <c r="W21" s="230"/>
      <c r="X21" s="231"/>
      <c r="Y21" s="231"/>
      <c r="Z21" s="231"/>
      <c r="AA21" s="231"/>
      <c r="AB21" s="236"/>
      <c r="AC21" s="236"/>
      <c r="AD21" s="236"/>
      <c r="AE21" s="236"/>
      <c r="AF21" s="236"/>
      <c r="AG21" s="237"/>
      <c r="AH21" s="217"/>
      <c r="AI21" s="217"/>
      <c r="AJ21" s="217"/>
      <c r="AK21" s="217"/>
      <c r="AL21" s="238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1"/>
      <c r="BQ21" s="27"/>
    </row>
    <row r="22" spans="1:69" s="10" customFormat="1" ht="10.5" customHeight="1">
      <c r="A22" s="239"/>
      <c r="B22" s="240"/>
      <c r="C22" s="240"/>
      <c r="D22" s="240"/>
      <c r="E22" s="240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6"/>
      <c r="AC22" s="246"/>
      <c r="AD22" s="246"/>
      <c r="AE22" s="246"/>
      <c r="AF22" s="246"/>
      <c r="AG22" s="247"/>
      <c r="AH22" s="247"/>
      <c r="AI22" s="247"/>
      <c r="AJ22" s="247"/>
      <c r="AK22" s="247"/>
      <c r="AL22" s="247"/>
      <c r="AM22" s="243">
        <f>W22*AB22</f>
        <v>0</v>
      </c>
      <c r="AN22" s="243"/>
      <c r="AO22" s="243"/>
      <c r="AP22" s="243"/>
      <c r="AQ22" s="243"/>
      <c r="AR22" s="243"/>
      <c r="AS22" s="243"/>
      <c r="AT22" s="243"/>
      <c r="AU22" s="243"/>
      <c r="AV22" s="243"/>
      <c r="AW22" s="243">
        <f>IF(AM22="","",IF(AND(AG22="",AM22&gt;0),"税率入力",IF(AND(AG22="　",AM22&gt;0),"税率入力",ROUNDDOWN(AM22*BR57,0))))</f>
        <v>0</v>
      </c>
      <c r="AX22" s="243"/>
      <c r="AY22" s="243"/>
      <c r="AZ22" s="243"/>
      <c r="BA22" s="243"/>
      <c r="BB22" s="243"/>
      <c r="BC22" s="243"/>
      <c r="BD22" s="243"/>
      <c r="BE22" s="243"/>
      <c r="BF22" s="243"/>
      <c r="BG22" s="243">
        <f>IF(AW22="","",AM22+AW22)</f>
        <v>0</v>
      </c>
      <c r="BH22" s="243"/>
      <c r="BI22" s="243"/>
      <c r="BJ22" s="243"/>
      <c r="BK22" s="243"/>
      <c r="BL22" s="243"/>
      <c r="BM22" s="243"/>
      <c r="BN22" s="243"/>
      <c r="BO22" s="243"/>
      <c r="BP22" s="244"/>
      <c r="BQ22" s="11"/>
    </row>
    <row r="23" spans="1:69" s="10" customFormat="1" ht="10.5" customHeight="1">
      <c r="A23" s="241"/>
      <c r="B23" s="242"/>
      <c r="C23" s="242"/>
      <c r="D23" s="242"/>
      <c r="E23" s="242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6"/>
      <c r="AC23" s="246"/>
      <c r="AD23" s="246"/>
      <c r="AE23" s="246"/>
      <c r="AF23" s="246"/>
      <c r="AG23" s="247"/>
      <c r="AH23" s="247"/>
      <c r="AI23" s="247"/>
      <c r="AJ23" s="247"/>
      <c r="AK23" s="247"/>
      <c r="AL23" s="247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4"/>
      <c r="BQ23" s="11"/>
    </row>
    <row r="24" spans="1:69" s="10" customFormat="1" ht="10.5" customHeight="1">
      <c r="A24" s="239"/>
      <c r="B24" s="240"/>
      <c r="C24" s="240"/>
      <c r="D24" s="240"/>
      <c r="E24" s="240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6"/>
      <c r="AC24" s="246"/>
      <c r="AD24" s="246"/>
      <c r="AE24" s="246"/>
      <c r="AF24" s="246"/>
      <c r="AG24" s="247"/>
      <c r="AH24" s="247"/>
      <c r="AI24" s="247"/>
      <c r="AJ24" s="247"/>
      <c r="AK24" s="247"/>
      <c r="AL24" s="247"/>
      <c r="AM24" s="248">
        <f>W24*AB24</f>
        <v>0</v>
      </c>
      <c r="AN24" s="249"/>
      <c r="AO24" s="249"/>
      <c r="AP24" s="249"/>
      <c r="AQ24" s="249"/>
      <c r="AR24" s="249"/>
      <c r="AS24" s="249"/>
      <c r="AT24" s="249"/>
      <c r="AU24" s="249"/>
      <c r="AV24" s="250"/>
      <c r="AW24" s="243">
        <f>IF(AM24="","",IF(AND(AG24="",AM24&gt;0),"税率入力",IF(AND(AG24="　",AM24&gt;0),"税率入力",ROUNDDOWN(AM24*BR58,0))))</f>
        <v>0</v>
      </c>
      <c r="AX24" s="243"/>
      <c r="AY24" s="243"/>
      <c r="AZ24" s="243"/>
      <c r="BA24" s="243"/>
      <c r="BB24" s="243"/>
      <c r="BC24" s="243"/>
      <c r="BD24" s="243"/>
      <c r="BE24" s="243"/>
      <c r="BF24" s="243"/>
      <c r="BG24" s="243">
        <f>IF(AW24="","",AM24+AW24)</f>
        <v>0</v>
      </c>
      <c r="BH24" s="243"/>
      <c r="BI24" s="243"/>
      <c r="BJ24" s="243"/>
      <c r="BK24" s="243"/>
      <c r="BL24" s="243"/>
      <c r="BM24" s="243"/>
      <c r="BN24" s="243"/>
      <c r="BO24" s="243"/>
      <c r="BP24" s="244"/>
      <c r="BQ24" s="11"/>
    </row>
    <row r="25" spans="1:69" s="10" customFormat="1" ht="10.5" customHeight="1">
      <c r="A25" s="241"/>
      <c r="B25" s="242"/>
      <c r="C25" s="242"/>
      <c r="D25" s="242"/>
      <c r="E25" s="242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6"/>
      <c r="AC25" s="246"/>
      <c r="AD25" s="246"/>
      <c r="AE25" s="246"/>
      <c r="AF25" s="246"/>
      <c r="AG25" s="247"/>
      <c r="AH25" s="247"/>
      <c r="AI25" s="247"/>
      <c r="AJ25" s="247"/>
      <c r="AK25" s="247"/>
      <c r="AL25" s="247"/>
      <c r="AM25" s="251"/>
      <c r="AN25" s="252"/>
      <c r="AO25" s="252"/>
      <c r="AP25" s="252"/>
      <c r="AQ25" s="252"/>
      <c r="AR25" s="252"/>
      <c r="AS25" s="252"/>
      <c r="AT25" s="252"/>
      <c r="AU25" s="252"/>
      <c r="AV25" s="25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4"/>
      <c r="BQ25" s="11"/>
    </row>
    <row r="26" spans="1:69" s="10" customFormat="1" ht="10.5" customHeight="1">
      <c r="A26" s="239"/>
      <c r="B26" s="240"/>
      <c r="C26" s="240"/>
      <c r="D26" s="240"/>
      <c r="E26" s="240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6"/>
      <c r="AC26" s="246"/>
      <c r="AD26" s="246"/>
      <c r="AE26" s="246"/>
      <c r="AF26" s="246"/>
      <c r="AG26" s="247"/>
      <c r="AH26" s="247"/>
      <c r="AI26" s="247"/>
      <c r="AJ26" s="247"/>
      <c r="AK26" s="247"/>
      <c r="AL26" s="247"/>
      <c r="AM26" s="248">
        <f>W26*AB26</f>
        <v>0</v>
      </c>
      <c r="AN26" s="249"/>
      <c r="AO26" s="249"/>
      <c r="AP26" s="249"/>
      <c r="AQ26" s="249"/>
      <c r="AR26" s="249"/>
      <c r="AS26" s="249"/>
      <c r="AT26" s="249"/>
      <c r="AU26" s="249"/>
      <c r="AV26" s="250"/>
      <c r="AW26" s="243">
        <f>IF(AM26="","",IF(AND(AG26="",AM26&gt;0),"税率入力",IF(AND(AG26="　",AM26&gt;0),"税率入力",ROUNDDOWN(AM26*BR59,0))))</f>
        <v>0</v>
      </c>
      <c r="AX26" s="243"/>
      <c r="AY26" s="243"/>
      <c r="AZ26" s="243"/>
      <c r="BA26" s="243"/>
      <c r="BB26" s="243"/>
      <c r="BC26" s="243"/>
      <c r="BD26" s="243"/>
      <c r="BE26" s="243"/>
      <c r="BF26" s="243"/>
      <c r="BG26" s="243">
        <f>IF(AW26="","",AM26+AW26)</f>
        <v>0</v>
      </c>
      <c r="BH26" s="243"/>
      <c r="BI26" s="243"/>
      <c r="BJ26" s="243"/>
      <c r="BK26" s="243"/>
      <c r="BL26" s="243"/>
      <c r="BM26" s="243"/>
      <c r="BN26" s="243"/>
      <c r="BO26" s="243"/>
      <c r="BP26" s="244"/>
      <c r="BQ26" s="11"/>
    </row>
    <row r="27" spans="1:69" s="10" customFormat="1" ht="10.5" customHeight="1">
      <c r="A27" s="241"/>
      <c r="B27" s="242"/>
      <c r="C27" s="242"/>
      <c r="D27" s="242"/>
      <c r="E27" s="242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6"/>
      <c r="AC27" s="246"/>
      <c r="AD27" s="246"/>
      <c r="AE27" s="246"/>
      <c r="AF27" s="246"/>
      <c r="AG27" s="247"/>
      <c r="AH27" s="247"/>
      <c r="AI27" s="247"/>
      <c r="AJ27" s="247"/>
      <c r="AK27" s="247"/>
      <c r="AL27" s="247"/>
      <c r="AM27" s="251"/>
      <c r="AN27" s="252"/>
      <c r="AO27" s="252"/>
      <c r="AP27" s="252"/>
      <c r="AQ27" s="252"/>
      <c r="AR27" s="252"/>
      <c r="AS27" s="252"/>
      <c r="AT27" s="252"/>
      <c r="AU27" s="252"/>
      <c r="AV27" s="25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4"/>
      <c r="BQ27" s="11"/>
    </row>
    <row r="28" spans="1:69" s="10" customFormat="1" ht="10.5" customHeight="1">
      <c r="A28" s="239"/>
      <c r="B28" s="240"/>
      <c r="C28" s="240"/>
      <c r="D28" s="240"/>
      <c r="E28" s="240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6"/>
      <c r="AC28" s="246"/>
      <c r="AD28" s="246"/>
      <c r="AE28" s="246"/>
      <c r="AF28" s="246"/>
      <c r="AG28" s="247"/>
      <c r="AH28" s="247"/>
      <c r="AI28" s="247"/>
      <c r="AJ28" s="247"/>
      <c r="AK28" s="247"/>
      <c r="AL28" s="247"/>
      <c r="AM28" s="248">
        <f>W28*AB28</f>
        <v>0</v>
      </c>
      <c r="AN28" s="249"/>
      <c r="AO28" s="249"/>
      <c r="AP28" s="249"/>
      <c r="AQ28" s="249"/>
      <c r="AR28" s="249"/>
      <c r="AS28" s="249"/>
      <c r="AT28" s="249"/>
      <c r="AU28" s="249"/>
      <c r="AV28" s="250"/>
      <c r="AW28" s="243">
        <f>IF(AM28="","",IF(AND(AG28="",AM28&gt;0),"税率入力",IF(AND(AG28="　",AM28&gt;0),"税率入力",ROUNDDOWN(AM28*BR60,0))))</f>
        <v>0</v>
      </c>
      <c r="AX28" s="243"/>
      <c r="AY28" s="243"/>
      <c r="AZ28" s="243"/>
      <c r="BA28" s="243"/>
      <c r="BB28" s="243"/>
      <c r="BC28" s="243"/>
      <c r="BD28" s="243"/>
      <c r="BE28" s="243"/>
      <c r="BF28" s="243"/>
      <c r="BG28" s="243">
        <f>IF(AW28="","",AM28+AW28)</f>
        <v>0</v>
      </c>
      <c r="BH28" s="243"/>
      <c r="BI28" s="243"/>
      <c r="BJ28" s="243"/>
      <c r="BK28" s="243"/>
      <c r="BL28" s="243"/>
      <c r="BM28" s="243"/>
      <c r="BN28" s="243"/>
      <c r="BO28" s="243"/>
      <c r="BP28" s="244"/>
      <c r="BQ28" s="11"/>
    </row>
    <row r="29" spans="1:69" s="10" customFormat="1" ht="10.5" customHeight="1">
      <c r="A29" s="241"/>
      <c r="B29" s="242"/>
      <c r="C29" s="242"/>
      <c r="D29" s="242"/>
      <c r="E29" s="242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6"/>
      <c r="AC29" s="246"/>
      <c r="AD29" s="246"/>
      <c r="AE29" s="246"/>
      <c r="AF29" s="246"/>
      <c r="AG29" s="247"/>
      <c r="AH29" s="247"/>
      <c r="AI29" s="247"/>
      <c r="AJ29" s="247"/>
      <c r="AK29" s="247"/>
      <c r="AL29" s="247"/>
      <c r="AM29" s="251"/>
      <c r="AN29" s="252"/>
      <c r="AO29" s="252"/>
      <c r="AP29" s="252"/>
      <c r="AQ29" s="252"/>
      <c r="AR29" s="252"/>
      <c r="AS29" s="252"/>
      <c r="AT29" s="252"/>
      <c r="AU29" s="252"/>
      <c r="AV29" s="25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4"/>
      <c r="BQ29" s="11"/>
    </row>
    <row r="30" spans="1:69" s="10" customFormat="1" ht="10.5" customHeight="1">
      <c r="A30" s="239"/>
      <c r="B30" s="240"/>
      <c r="C30" s="240"/>
      <c r="D30" s="240"/>
      <c r="E30" s="240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6"/>
      <c r="AC30" s="246"/>
      <c r="AD30" s="246"/>
      <c r="AE30" s="246"/>
      <c r="AF30" s="246"/>
      <c r="AG30" s="247"/>
      <c r="AH30" s="247"/>
      <c r="AI30" s="247"/>
      <c r="AJ30" s="247"/>
      <c r="AK30" s="247"/>
      <c r="AL30" s="247"/>
      <c r="AM30" s="248">
        <f>W30*AB30</f>
        <v>0</v>
      </c>
      <c r="AN30" s="249"/>
      <c r="AO30" s="249"/>
      <c r="AP30" s="249"/>
      <c r="AQ30" s="249"/>
      <c r="AR30" s="249"/>
      <c r="AS30" s="249"/>
      <c r="AT30" s="249"/>
      <c r="AU30" s="249"/>
      <c r="AV30" s="250"/>
      <c r="AW30" s="243">
        <f>IF(AM30="","",IF(AND(AG30="",AM30&gt;0),"税率入力",IF(AND(AG30="　",AM30&gt;0),"税率入力",ROUNDDOWN(AM30*BR61,0))))</f>
        <v>0</v>
      </c>
      <c r="AX30" s="243"/>
      <c r="AY30" s="243"/>
      <c r="AZ30" s="243"/>
      <c r="BA30" s="243"/>
      <c r="BB30" s="243"/>
      <c r="BC30" s="243"/>
      <c r="BD30" s="243"/>
      <c r="BE30" s="243"/>
      <c r="BF30" s="243"/>
      <c r="BG30" s="243">
        <f>IF(AW30="","",AM30+AW30)</f>
        <v>0</v>
      </c>
      <c r="BH30" s="243"/>
      <c r="BI30" s="243"/>
      <c r="BJ30" s="243"/>
      <c r="BK30" s="243"/>
      <c r="BL30" s="243"/>
      <c r="BM30" s="243"/>
      <c r="BN30" s="243"/>
      <c r="BO30" s="243"/>
      <c r="BP30" s="244"/>
      <c r="BQ30" s="11"/>
    </row>
    <row r="31" spans="1:69" s="10" customFormat="1" ht="10.5" customHeight="1">
      <c r="A31" s="241"/>
      <c r="B31" s="242"/>
      <c r="C31" s="242"/>
      <c r="D31" s="242"/>
      <c r="E31" s="242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6"/>
      <c r="AC31" s="246"/>
      <c r="AD31" s="246"/>
      <c r="AE31" s="246"/>
      <c r="AF31" s="246"/>
      <c r="AG31" s="247"/>
      <c r="AH31" s="247"/>
      <c r="AI31" s="247"/>
      <c r="AJ31" s="247"/>
      <c r="AK31" s="247"/>
      <c r="AL31" s="247"/>
      <c r="AM31" s="251"/>
      <c r="AN31" s="252"/>
      <c r="AO31" s="252"/>
      <c r="AP31" s="252"/>
      <c r="AQ31" s="252"/>
      <c r="AR31" s="252"/>
      <c r="AS31" s="252"/>
      <c r="AT31" s="252"/>
      <c r="AU31" s="252"/>
      <c r="AV31" s="25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4"/>
      <c r="BQ31" s="11"/>
    </row>
    <row r="32" spans="1:69" s="10" customFormat="1" ht="10.5" customHeight="1">
      <c r="A32" s="239"/>
      <c r="B32" s="240"/>
      <c r="C32" s="240"/>
      <c r="D32" s="240"/>
      <c r="E32" s="240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6"/>
      <c r="AC32" s="246"/>
      <c r="AD32" s="246"/>
      <c r="AE32" s="246"/>
      <c r="AF32" s="246"/>
      <c r="AG32" s="247"/>
      <c r="AH32" s="247"/>
      <c r="AI32" s="247"/>
      <c r="AJ32" s="247"/>
      <c r="AK32" s="247"/>
      <c r="AL32" s="247"/>
      <c r="AM32" s="248">
        <f>W32*AB32</f>
        <v>0</v>
      </c>
      <c r="AN32" s="249"/>
      <c r="AO32" s="249"/>
      <c r="AP32" s="249"/>
      <c r="AQ32" s="249"/>
      <c r="AR32" s="249"/>
      <c r="AS32" s="249"/>
      <c r="AT32" s="249"/>
      <c r="AU32" s="249"/>
      <c r="AV32" s="250"/>
      <c r="AW32" s="243">
        <f>IF(AM32="","",IF(AND(AG32="",AM32&gt;0),"税率入力",IF(AND(AG32="　",AM32&gt;0),"税率入力",ROUNDDOWN(AM32*BR62,0))))</f>
        <v>0</v>
      </c>
      <c r="AX32" s="243"/>
      <c r="AY32" s="243"/>
      <c r="AZ32" s="243"/>
      <c r="BA32" s="243"/>
      <c r="BB32" s="243"/>
      <c r="BC32" s="243"/>
      <c r="BD32" s="243"/>
      <c r="BE32" s="243"/>
      <c r="BF32" s="243"/>
      <c r="BG32" s="243">
        <f>IF(AW32="","",AM32+AW32)</f>
        <v>0</v>
      </c>
      <c r="BH32" s="243"/>
      <c r="BI32" s="243"/>
      <c r="BJ32" s="243"/>
      <c r="BK32" s="243"/>
      <c r="BL32" s="243"/>
      <c r="BM32" s="243"/>
      <c r="BN32" s="243"/>
      <c r="BO32" s="243"/>
      <c r="BP32" s="244"/>
      <c r="BQ32" s="11"/>
    </row>
    <row r="33" spans="1:73" s="10" customFormat="1" ht="10.5" customHeight="1">
      <c r="A33" s="241"/>
      <c r="B33" s="242"/>
      <c r="C33" s="242"/>
      <c r="D33" s="242"/>
      <c r="E33" s="242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6"/>
      <c r="AC33" s="246"/>
      <c r="AD33" s="246"/>
      <c r="AE33" s="246"/>
      <c r="AF33" s="246"/>
      <c r="AG33" s="247"/>
      <c r="AH33" s="247"/>
      <c r="AI33" s="247"/>
      <c r="AJ33" s="247"/>
      <c r="AK33" s="247"/>
      <c r="AL33" s="247"/>
      <c r="AM33" s="251"/>
      <c r="AN33" s="252"/>
      <c r="AO33" s="252"/>
      <c r="AP33" s="252"/>
      <c r="AQ33" s="252"/>
      <c r="AR33" s="252"/>
      <c r="AS33" s="252"/>
      <c r="AT33" s="252"/>
      <c r="AU33" s="252"/>
      <c r="AV33" s="25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4"/>
      <c r="BQ33" s="11"/>
    </row>
    <row r="34" spans="1:73" s="10" customFormat="1" ht="10.5" customHeight="1">
      <c r="A34" s="239"/>
      <c r="B34" s="240"/>
      <c r="C34" s="240"/>
      <c r="D34" s="240"/>
      <c r="E34" s="240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6"/>
      <c r="AC34" s="246"/>
      <c r="AD34" s="246"/>
      <c r="AE34" s="246"/>
      <c r="AF34" s="246"/>
      <c r="AG34" s="247"/>
      <c r="AH34" s="247"/>
      <c r="AI34" s="247"/>
      <c r="AJ34" s="247"/>
      <c r="AK34" s="247"/>
      <c r="AL34" s="247"/>
      <c r="AM34" s="248">
        <f>W34*AB34</f>
        <v>0</v>
      </c>
      <c r="AN34" s="249"/>
      <c r="AO34" s="249"/>
      <c r="AP34" s="249"/>
      <c r="AQ34" s="249"/>
      <c r="AR34" s="249"/>
      <c r="AS34" s="249"/>
      <c r="AT34" s="249"/>
      <c r="AU34" s="249"/>
      <c r="AV34" s="250"/>
      <c r="AW34" s="243">
        <f>IF(AM34="","",IF(AND(AG34="",AM34&gt;0),"税率入力",IF(AND(AG34="　",AM34&gt;0),"税率入力",ROUNDDOWN(AM34*BR63,0))))</f>
        <v>0</v>
      </c>
      <c r="AX34" s="243"/>
      <c r="AY34" s="243"/>
      <c r="AZ34" s="243"/>
      <c r="BA34" s="243"/>
      <c r="BB34" s="243"/>
      <c r="BC34" s="243"/>
      <c r="BD34" s="243"/>
      <c r="BE34" s="243"/>
      <c r="BF34" s="243"/>
      <c r="BG34" s="243">
        <f>IF(AW34="","",AM34+AW34)</f>
        <v>0</v>
      </c>
      <c r="BH34" s="243"/>
      <c r="BI34" s="243"/>
      <c r="BJ34" s="243"/>
      <c r="BK34" s="243"/>
      <c r="BL34" s="243"/>
      <c r="BM34" s="243"/>
      <c r="BN34" s="243"/>
      <c r="BO34" s="243"/>
      <c r="BP34" s="244"/>
      <c r="BQ34" s="11"/>
    </row>
    <row r="35" spans="1:73" s="10" customFormat="1" ht="10.5" customHeight="1">
      <c r="A35" s="241"/>
      <c r="B35" s="242"/>
      <c r="C35" s="242"/>
      <c r="D35" s="242"/>
      <c r="E35" s="242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6"/>
      <c r="AC35" s="246"/>
      <c r="AD35" s="246"/>
      <c r="AE35" s="246"/>
      <c r="AF35" s="246"/>
      <c r="AG35" s="247"/>
      <c r="AH35" s="247"/>
      <c r="AI35" s="247"/>
      <c r="AJ35" s="247"/>
      <c r="AK35" s="247"/>
      <c r="AL35" s="247"/>
      <c r="AM35" s="251"/>
      <c r="AN35" s="252"/>
      <c r="AO35" s="252"/>
      <c r="AP35" s="252"/>
      <c r="AQ35" s="252"/>
      <c r="AR35" s="252"/>
      <c r="AS35" s="252"/>
      <c r="AT35" s="252"/>
      <c r="AU35" s="252"/>
      <c r="AV35" s="25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4"/>
      <c r="BQ35" s="11"/>
    </row>
    <row r="36" spans="1:73" s="10" customFormat="1" ht="10.5" customHeight="1">
      <c r="A36" s="239"/>
      <c r="B36" s="240"/>
      <c r="C36" s="240"/>
      <c r="D36" s="240"/>
      <c r="E36" s="240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6"/>
      <c r="AC36" s="246"/>
      <c r="AD36" s="246"/>
      <c r="AE36" s="246"/>
      <c r="AF36" s="246"/>
      <c r="AG36" s="247"/>
      <c r="AH36" s="247"/>
      <c r="AI36" s="247"/>
      <c r="AJ36" s="247"/>
      <c r="AK36" s="247"/>
      <c r="AL36" s="247"/>
      <c r="AM36" s="248">
        <f>W36*AB36</f>
        <v>0</v>
      </c>
      <c r="AN36" s="249"/>
      <c r="AO36" s="249"/>
      <c r="AP36" s="249"/>
      <c r="AQ36" s="249"/>
      <c r="AR36" s="249"/>
      <c r="AS36" s="249"/>
      <c r="AT36" s="249"/>
      <c r="AU36" s="249"/>
      <c r="AV36" s="250"/>
      <c r="AW36" s="243">
        <f>IF(AM36="","",IF(AND(AG36="",AM36&gt;0),"税率入力",IF(AND(AG36="　",AM36&gt;0),"税率入力",ROUNDDOWN(AM36*BR64,0))))</f>
        <v>0</v>
      </c>
      <c r="AX36" s="243"/>
      <c r="AY36" s="243"/>
      <c r="AZ36" s="243"/>
      <c r="BA36" s="243"/>
      <c r="BB36" s="243"/>
      <c r="BC36" s="243"/>
      <c r="BD36" s="243"/>
      <c r="BE36" s="243"/>
      <c r="BF36" s="243"/>
      <c r="BG36" s="243">
        <f>IF(AW36="","",AM36+AW36)</f>
        <v>0</v>
      </c>
      <c r="BH36" s="243"/>
      <c r="BI36" s="243"/>
      <c r="BJ36" s="243"/>
      <c r="BK36" s="243"/>
      <c r="BL36" s="243"/>
      <c r="BM36" s="243"/>
      <c r="BN36" s="243"/>
      <c r="BO36" s="243"/>
      <c r="BP36" s="244"/>
      <c r="BQ36" s="11"/>
    </row>
    <row r="37" spans="1:73" s="10" customFormat="1" ht="10.5" customHeight="1">
      <c r="A37" s="241"/>
      <c r="B37" s="242"/>
      <c r="C37" s="242"/>
      <c r="D37" s="242"/>
      <c r="E37" s="242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6"/>
      <c r="AC37" s="246"/>
      <c r="AD37" s="246"/>
      <c r="AE37" s="246"/>
      <c r="AF37" s="246"/>
      <c r="AG37" s="247"/>
      <c r="AH37" s="247"/>
      <c r="AI37" s="247"/>
      <c r="AJ37" s="247"/>
      <c r="AK37" s="247"/>
      <c r="AL37" s="247"/>
      <c r="AM37" s="251"/>
      <c r="AN37" s="252"/>
      <c r="AO37" s="252"/>
      <c r="AP37" s="252"/>
      <c r="AQ37" s="252"/>
      <c r="AR37" s="252"/>
      <c r="AS37" s="252"/>
      <c r="AT37" s="252"/>
      <c r="AU37" s="252"/>
      <c r="AV37" s="25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11"/>
    </row>
    <row r="38" spans="1:73" s="10" customFormat="1" ht="10.5" customHeight="1">
      <c r="A38" s="254" t="s">
        <v>65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6"/>
      <c r="AM38" s="243">
        <f>SUM(AM22:AV37)</f>
        <v>0</v>
      </c>
      <c r="AN38" s="243"/>
      <c r="AO38" s="243"/>
      <c r="AP38" s="243"/>
      <c r="AQ38" s="243"/>
      <c r="AR38" s="243"/>
      <c r="AS38" s="243"/>
      <c r="AT38" s="243"/>
      <c r="AU38" s="243"/>
      <c r="AV38" s="243"/>
      <c r="AW38" s="243">
        <f>SUM(AW22:BF37)</f>
        <v>0</v>
      </c>
      <c r="AX38" s="243"/>
      <c r="AY38" s="243"/>
      <c r="AZ38" s="243"/>
      <c r="BA38" s="243"/>
      <c r="BB38" s="243"/>
      <c r="BC38" s="243"/>
      <c r="BD38" s="243"/>
      <c r="BE38" s="243"/>
      <c r="BF38" s="243"/>
      <c r="BG38" s="243">
        <f>SUM(BG22:BP37)</f>
        <v>0</v>
      </c>
      <c r="BH38" s="243"/>
      <c r="BI38" s="243"/>
      <c r="BJ38" s="243"/>
      <c r="BK38" s="243"/>
      <c r="BL38" s="243"/>
      <c r="BM38" s="243"/>
      <c r="BN38" s="243"/>
      <c r="BO38" s="243"/>
      <c r="BP38" s="244"/>
      <c r="BQ38" s="11"/>
    </row>
    <row r="39" spans="1:73" s="10" customFormat="1" ht="10.5" customHeight="1" thickBo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25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11"/>
      <c r="BR39" s="11"/>
      <c r="BS39" s="11"/>
    </row>
    <row r="40" spans="1:73" s="10" customFormat="1" ht="10.5" customHeight="1" thickTop="1">
      <c r="A40" s="263" t="s">
        <v>66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5" t="s">
        <v>67</v>
      </c>
      <c r="AH40" s="264"/>
      <c r="AI40" s="264"/>
      <c r="AJ40" s="264"/>
      <c r="AK40" s="264"/>
      <c r="AL40" s="266"/>
      <c r="AM40" s="259" t="s">
        <v>68</v>
      </c>
      <c r="AN40" s="259"/>
      <c r="AO40" s="259"/>
      <c r="AP40" s="259"/>
      <c r="AQ40" s="259"/>
      <c r="AR40" s="259"/>
      <c r="AS40" s="259"/>
      <c r="AT40" s="259"/>
      <c r="AU40" s="259"/>
      <c r="AV40" s="259"/>
      <c r="AW40" s="259" t="s">
        <v>69</v>
      </c>
      <c r="AX40" s="259"/>
      <c r="AY40" s="259"/>
      <c r="AZ40" s="259"/>
      <c r="BA40" s="259"/>
      <c r="BB40" s="259"/>
      <c r="BC40" s="259"/>
      <c r="BD40" s="259"/>
      <c r="BE40" s="259"/>
      <c r="BF40" s="259"/>
      <c r="BG40" s="259" t="s">
        <v>70</v>
      </c>
      <c r="BH40" s="259"/>
      <c r="BI40" s="259"/>
      <c r="BJ40" s="259"/>
      <c r="BK40" s="259"/>
      <c r="BL40" s="259"/>
      <c r="BM40" s="259"/>
      <c r="BN40" s="259"/>
      <c r="BO40" s="259"/>
      <c r="BP40" s="260"/>
      <c r="BQ40" s="11"/>
      <c r="BR40" s="11"/>
      <c r="BS40" s="11"/>
    </row>
    <row r="41" spans="1:73" s="10" customFormat="1" ht="10.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37"/>
      <c r="AH41" s="217"/>
      <c r="AI41" s="217"/>
      <c r="AJ41" s="217"/>
      <c r="AK41" s="217"/>
      <c r="AL41" s="238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  <c r="BQ41" s="11"/>
      <c r="BR41" s="11"/>
      <c r="BS41" s="11"/>
    </row>
    <row r="42" spans="1:73" s="10" customFormat="1" ht="10.5" customHeight="1">
      <c r="A42" s="261" t="str">
        <f>IF(AG42="","",CONCATENATE(AG42," 対象"))</f>
        <v/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7" t="str">
        <f>IF(AND(NOT(AG40="10%"),COUNTIF(AG22:AL37,"10%")&gt;=1),"10%",IF(AND(NOT(AG40="8%(旧税)"),COUNTIF(AG22:AL37,"8%(旧税)")&gt;=1),"8%(旧税)",IF(AND(NOT(AG40="8%(軽減)"),COUNTIF(AG22:AL37,"8%(軽減)")&gt;=1),"8%(軽減)",IF(AND(NOT(AG40="不/非課税"),COUNTIF(AG22:AL37,"不/非課税")&gt;=1),"不/非課税",""))))</f>
        <v/>
      </c>
      <c r="AH42" s="267"/>
      <c r="AI42" s="267"/>
      <c r="AJ42" s="267"/>
      <c r="AK42" s="267"/>
      <c r="AL42" s="267"/>
      <c r="AM42" s="243" t="str">
        <f>IF(AG42="","",SUMIF(AG22:AL37,AG42,AM22:AV37))</f>
        <v/>
      </c>
      <c r="AN42" s="243"/>
      <c r="AO42" s="243"/>
      <c r="AP42" s="243"/>
      <c r="AQ42" s="243"/>
      <c r="AR42" s="243"/>
      <c r="AS42" s="243"/>
      <c r="AT42" s="243"/>
      <c r="AU42" s="243"/>
      <c r="AV42" s="243"/>
      <c r="AW42" s="243" t="str">
        <f>IF(AG42="","",IF(AG42="不/非課税",0,IF(AND(AG42="10%",BR68="切捨て"),ROUNDDOWN(AM42*0.1,0),IF(AND(AG42="10%",BR68="切上げ"),ROUNDUP(AM42*0.1,0),IF(AND(AG42="10%",BR68="四捨五入"),ROUND(AM42*0.1,0),IF(AND(AG42="8%(軽減)",BR68="切捨て"),ROUNDDOWN(AM42*0.08,0),IF(AND(AG42="8%(軽減)",BR68="切上げ"),ROUNDUP(AM42*0.08,0),IF(AND(AG42="8%(軽減)",BR68="四捨五入"),ROUND(AM42*0.08,0),IF(AND(AG42="8%(旧税)",BR68="切捨て"),ROUND(AM42*0.08,0),IF(AND(AG42="8%(旧税)",BR68="切上げ"),ROUND(AM42*0.08,0),IF(AND(AG42="8%(旧税)",BR68="四捨五入"),ROUND(AM42*0.08,0),0)))))))))))</f>
        <v/>
      </c>
      <c r="AX42" s="243"/>
      <c r="AY42" s="243"/>
      <c r="AZ42" s="243"/>
      <c r="BA42" s="243"/>
      <c r="BB42" s="243"/>
      <c r="BC42" s="243"/>
      <c r="BD42" s="243"/>
      <c r="BE42" s="243"/>
      <c r="BF42" s="243"/>
      <c r="BG42" s="243" t="str">
        <f>IF(AM42="","",AM42+AW42)</f>
        <v/>
      </c>
      <c r="BH42" s="243"/>
      <c r="BI42" s="243"/>
      <c r="BJ42" s="243"/>
      <c r="BK42" s="243"/>
      <c r="BL42" s="243"/>
      <c r="BM42" s="243"/>
      <c r="BN42" s="243"/>
      <c r="BO42" s="243"/>
      <c r="BP42" s="244"/>
      <c r="BQ42" s="11"/>
      <c r="BR42" s="11"/>
      <c r="BS42" s="11"/>
      <c r="BT42" s="11"/>
      <c r="BU42" s="11"/>
    </row>
    <row r="43" spans="1:73" s="10" customFormat="1" ht="10.5" customHeight="1">
      <c r="A43" s="261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7"/>
      <c r="AH43" s="267"/>
      <c r="AI43" s="267"/>
      <c r="AJ43" s="267"/>
      <c r="AK43" s="267"/>
      <c r="AL43" s="26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8"/>
      <c r="BQ43" s="11"/>
      <c r="BR43" s="11"/>
      <c r="BS43" s="11"/>
      <c r="BT43" s="11"/>
      <c r="BU43" s="11"/>
    </row>
    <row r="44" spans="1:73" s="10" customFormat="1" ht="10.5" customHeight="1">
      <c r="A44" s="268" t="str">
        <f>IF(AG44="","",CONCATENATE(AG44," 対象"))</f>
        <v/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7" t="str">
        <f>IF(AND(NOT(AG42="10%"),COUNTIF(AG22:AL37,"10%")&gt;=1),"10%",IF(AND(NOT(AG42="8%(旧税)"),COUNTIF(AG22:AL37,"8%(旧税)")&gt;=1),"8%(旧税)",IF(AND(NOT(AG42="8%(軽減)"),COUNTIF(AG22:AL37,"8%(軽減)")&gt;=1),"8%(軽減)",IF(AND(NOT(AG42="不/非課税"),COUNTIF(AG22:AL37,"不/非課税")&gt;=1),"不/非課税",""))))</f>
        <v/>
      </c>
      <c r="AH44" s="267"/>
      <c r="AI44" s="267"/>
      <c r="AJ44" s="267"/>
      <c r="AK44" s="267"/>
      <c r="AL44" s="267"/>
      <c r="AM44" s="243" t="str">
        <f>IF(AG44="","",SUMIF(AG22:AL37,AG44,AM22:AV37))</f>
        <v/>
      </c>
      <c r="AN44" s="243"/>
      <c r="AO44" s="243"/>
      <c r="AP44" s="243"/>
      <c r="AQ44" s="243"/>
      <c r="AR44" s="243"/>
      <c r="AS44" s="243"/>
      <c r="AT44" s="243"/>
      <c r="AU44" s="243"/>
      <c r="AV44" s="243"/>
      <c r="AW44" s="243" t="str">
        <f>IF(AG44="","",IF(AG44="不/非課税",0,IF(AND(AG44="10%",BR68="切捨て"),ROUNDDOWN(AM44*0.1,0),IF(AND(AG44="10%",BR68="切上げ"),ROUNDUP(AM44*0.1,0),IF(AND(AG44="10%",BR68="四捨五入"),ROUND(AM44*0.1,0),IF(AND(AG44="8%(軽減)",BR68="切捨て"),ROUNDDOWN(AM44*0.08,0),IF(AND(AG44="8%(軽減)",BR68="切上げ"),ROUNDUP(AM44*0.08,0),IF(AND(AG44="8%(軽減)",BR68="四捨五入"),ROUND(AM44*0.08,0),IF(AND(AG44="8%(旧税)",BR68="切捨て"),ROUND(AM44*0.08,0),IF(AND(AG44="8%(旧税)",BR68="切上げ"),ROUND(AM44*0.08,0),IF(AND(AG44="8%(旧税)",BR68="四捨五入"),ROUND(AM44*0.08,0),0)))))))))))</f>
        <v/>
      </c>
      <c r="AX44" s="243"/>
      <c r="AY44" s="243"/>
      <c r="AZ44" s="243"/>
      <c r="BA44" s="243"/>
      <c r="BB44" s="243"/>
      <c r="BC44" s="243"/>
      <c r="BD44" s="243"/>
      <c r="BE44" s="243"/>
      <c r="BF44" s="243"/>
      <c r="BG44" s="243" t="str">
        <f>IF(AM44="","",AM44+AW44)</f>
        <v/>
      </c>
      <c r="BH44" s="243"/>
      <c r="BI44" s="243"/>
      <c r="BJ44" s="243"/>
      <c r="BK44" s="243"/>
      <c r="BL44" s="243"/>
      <c r="BM44" s="243"/>
      <c r="BN44" s="243"/>
      <c r="BO44" s="243"/>
      <c r="BP44" s="244"/>
      <c r="BQ44" s="11"/>
      <c r="BR44" s="11"/>
      <c r="BS44" s="11"/>
      <c r="BT44" s="11"/>
      <c r="BU44" s="11"/>
    </row>
    <row r="45" spans="1:73" s="10" customFormat="1" ht="10.5" customHeight="1" thickBot="1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85"/>
      <c r="AH45" s="285"/>
      <c r="AI45" s="285"/>
      <c r="AJ45" s="285"/>
      <c r="AK45" s="285"/>
      <c r="AL45" s="285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8"/>
      <c r="BQ45" s="11"/>
      <c r="BR45" s="11"/>
      <c r="BS45" s="11"/>
      <c r="BT45" s="11"/>
      <c r="BU45" s="11"/>
    </row>
    <row r="46" spans="1:73" s="10" customFormat="1" ht="10.5" customHeight="1" thickTop="1">
      <c r="A46" s="263" t="s">
        <v>71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15"/>
      <c r="AH46" s="215"/>
      <c r="AI46" s="215"/>
      <c r="AJ46" s="215"/>
      <c r="AK46" s="215"/>
      <c r="AL46" s="225"/>
      <c r="AM46" s="259" t="s">
        <v>72</v>
      </c>
      <c r="AN46" s="259"/>
      <c r="AO46" s="259"/>
      <c r="AP46" s="259"/>
      <c r="AQ46" s="259"/>
      <c r="AR46" s="259"/>
      <c r="AS46" s="259"/>
      <c r="AT46" s="259"/>
      <c r="AU46" s="259"/>
      <c r="AV46" s="259"/>
      <c r="AW46" s="259" t="s">
        <v>73</v>
      </c>
      <c r="AX46" s="259"/>
      <c r="AY46" s="259"/>
      <c r="AZ46" s="259"/>
      <c r="BA46" s="259"/>
      <c r="BB46" s="259"/>
      <c r="BC46" s="259"/>
      <c r="BD46" s="259"/>
      <c r="BE46" s="259"/>
      <c r="BF46" s="259"/>
      <c r="BG46" s="259" t="s">
        <v>74</v>
      </c>
      <c r="BH46" s="259"/>
      <c r="BI46" s="259"/>
      <c r="BJ46" s="259"/>
      <c r="BK46" s="259"/>
      <c r="BL46" s="259"/>
      <c r="BM46" s="259"/>
      <c r="BN46" s="259"/>
      <c r="BO46" s="259"/>
      <c r="BP46" s="260"/>
      <c r="BQ46" s="11"/>
      <c r="BR46" s="11"/>
      <c r="BS46" s="11"/>
      <c r="BT46" s="11"/>
      <c r="BU46" s="11"/>
    </row>
    <row r="47" spans="1:73" s="10" customFormat="1" ht="10.5" customHeight="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25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9"/>
      <c r="BQ47" s="11"/>
      <c r="BR47" s="11"/>
      <c r="BS47" s="11"/>
      <c r="BT47" s="11"/>
      <c r="BU47" s="11"/>
    </row>
    <row r="48" spans="1:73" s="10" customFormat="1" ht="10.5" customHeight="1">
      <c r="A48" s="214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25"/>
      <c r="AM48" s="248">
        <f>IF(BT67=3,"税率エラー",IF(AM38=SUM(AM42:AV45),SUM(AM42:AV45),"合計エラー"))</f>
        <v>0</v>
      </c>
      <c r="AN48" s="249"/>
      <c r="AO48" s="249"/>
      <c r="AP48" s="249"/>
      <c r="AQ48" s="249"/>
      <c r="AR48" s="249"/>
      <c r="AS48" s="249"/>
      <c r="AT48" s="249"/>
      <c r="AU48" s="249"/>
      <c r="AV48" s="250"/>
      <c r="AW48" s="248">
        <f>IF(BT67=3,"税率エラー",SUM(AW42:BF45))</f>
        <v>0</v>
      </c>
      <c r="AX48" s="249"/>
      <c r="AY48" s="249"/>
      <c r="AZ48" s="249"/>
      <c r="BA48" s="249"/>
      <c r="BB48" s="249"/>
      <c r="BC48" s="249"/>
      <c r="BD48" s="249"/>
      <c r="BE48" s="249"/>
      <c r="BF48" s="250"/>
      <c r="BG48" s="248">
        <f>IF(BT67=3,"税率error",SUM(BG42:BP45))</f>
        <v>0</v>
      </c>
      <c r="BH48" s="249"/>
      <c r="BI48" s="249"/>
      <c r="BJ48" s="249"/>
      <c r="BK48" s="249"/>
      <c r="BL48" s="249"/>
      <c r="BM48" s="249"/>
      <c r="BN48" s="249"/>
      <c r="BO48" s="249"/>
      <c r="BP48" s="283"/>
      <c r="BQ48" s="11"/>
      <c r="BR48" s="11"/>
      <c r="BS48" s="11"/>
      <c r="BT48" s="11"/>
      <c r="BU48" s="11"/>
    </row>
    <row r="49" spans="1:123" s="10" customFormat="1" ht="10.5" customHeight="1" thickBot="1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7"/>
      <c r="AM49" s="280"/>
      <c r="AN49" s="281"/>
      <c r="AO49" s="281"/>
      <c r="AP49" s="281"/>
      <c r="AQ49" s="281"/>
      <c r="AR49" s="281"/>
      <c r="AS49" s="281"/>
      <c r="AT49" s="281"/>
      <c r="AU49" s="281"/>
      <c r="AV49" s="282"/>
      <c r="AW49" s="280"/>
      <c r="AX49" s="281"/>
      <c r="AY49" s="281"/>
      <c r="AZ49" s="281"/>
      <c r="BA49" s="281"/>
      <c r="BB49" s="281"/>
      <c r="BC49" s="281"/>
      <c r="BD49" s="281"/>
      <c r="BE49" s="281"/>
      <c r="BF49" s="282"/>
      <c r="BG49" s="280"/>
      <c r="BH49" s="281"/>
      <c r="BI49" s="281"/>
      <c r="BJ49" s="281"/>
      <c r="BK49" s="281"/>
      <c r="BL49" s="281"/>
      <c r="BM49" s="281"/>
      <c r="BN49" s="281"/>
      <c r="BO49" s="281"/>
      <c r="BP49" s="284"/>
      <c r="BQ49" s="11"/>
      <c r="BR49" s="11"/>
      <c r="BS49" s="11"/>
      <c r="BT49" s="11"/>
      <c r="BU49" s="11"/>
    </row>
    <row r="50" spans="1:123" s="10" customFormat="1" ht="12" customHeight="1">
      <c r="A50" s="8" t="s">
        <v>87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Q50" s="11"/>
      <c r="BR50" s="11"/>
      <c r="BS50" s="11"/>
      <c r="BT50" s="11"/>
      <c r="BU50" s="11"/>
    </row>
    <row r="51" spans="1:123" s="10" customFormat="1" ht="12" customHeight="1">
      <c r="A51" s="8" t="s">
        <v>93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Q51" s="11"/>
      <c r="BR51" s="11"/>
      <c r="BS51" s="11"/>
      <c r="BT51" s="11"/>
      <c r="BU51" s="11"/>
      <c r="DF51" s="12"/>
      <c r="DG51" s="12"/>
      <c r="DH51" s="12"/>
      <c r="DI51" s="12"/>
      <c r="DJ51" s="12"/>
      <c r="DK51" s="12"/>
      <c r="DL51" s="12"/>
      <c r="DM51" s="13"/>
      <c r="DN51" s="12"/>
      <c r="DO51" s="12"/>
      <c r="DP51" s="12"/>
      <c r="DQ51" s="12"/>
      <c r="DR51" s="12"/>
      <c r="DS51" s="12"/>
    </row>
    <row r="52" spans="1:123" s="10" customFormat="1" ht="12" customHeight="1">
      <c r="A52" s="8" t="s">
        <v>91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F52" s="12"/>
      <c r="DG52" s="12"/>
      <c r="DH52" s="12"/>
      <c r="DI52" s="12"/>
      <c r="DJ52" s="12"/>
      <c r="DK52" s="12"/>
      <c r="DL52" s="12"/>
      <c r="DM52" s="13"/>
      <c r="DN52" s="12"/>
      <c r="DO52" s="12"/>
      <c r="DP52" s="12"/>
      <c r="DQ52" s="12"/>
      <c r="DR52" s="12"/>
      <c r="DS52" s="12"/>
    </row>
    <row r="53" spans="1:123" s="10" customFormat="1" ht="12" customHeight="1">
      <c r="A53" s="8" t="s">
        <v>88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 t="s">
        <v>37</v>
      </c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F53" s="12"/>
      <c r="DG53" s="12"/>
      <c r="DH53" s="12"/>
      <c r="DI53" s="12"/>
      <c r="DJ53" s="12"/>
      <c r="DK53" s="12"/>
      <c r="DL53" s="12"/>
    </row>
    <row r="54" spans="1:123" s="10" customFormat="1" ht="12" customHeight="1">
      <c r="A54" s="15" t="s">
        <v>38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3" s="10" customFormat="1" ht="22.5" customHeight="1" thickBo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</row>
    <row r="56" spans="1:123" s="10" customFormat="1" ht="22.5" customHeight="1" thickBot="1">
      <c r="A56" s="28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28"/>
      <c r="X56" s="11"/>
      <c r="Y56" s="11"/>
      <c r="Z56" s="28"/>
      <c r="AA56" s="11"/>
      <c r="AB56" s="11"/>
      <c r="AC56" s="11"/>
      <c r="AD56" s="11"/>
      <c r="AE56" s="28"/>
      <c r="AF56" s="11"/>
      <c r="AG56" s="11"/>
      <c r="AH56" s="11"/>
      <c r="AI56" s="11"/>
      <c r="AJ56" s="28"/>
      <c r="AK56" s="11"/>
      <c r="AL56" s="11"/>
      <c r="AM56" s="11"/>
      <c r="AN56" s="11"/>
      <c r="AO56" s="11"/>
      <c r="AP56" s="28"/>
      <c r="AQ56" s="28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30" t="s">
        <v>75</v>
      </c>
      <c r="BS56" s="272" t="s">
        <v>76</v>
      </c>
      <c r="BT56" s="273"/>
      <c r="BU56" s="274"/>
      <c r="BV56" s="31"/>
    </row>
    <row r="57" spans="1:123" s="10" customFormat="1" ht="22.5" customHeight="1">
      <c r="A57" s="28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32">
        <f>IF(AG22=10%,0.1,IF(OR(AG22="8%(軽減)",AG22="8%(旧税)"),0.08,0))</f>
        <v>0</v>
      </c>
      <c r="BS57" s="33" t="s">
        <v>77</v>
      </c>
      <c r="BT57" s="34" t="str">
        <f>IF(COUNTIF(AG22:AH37,BS57)=0,"",COUNTIF(AG22:AH37,BS57))</f>
        <v/>
      </c>
      <c r="BU57" s="35">
        <v>0.1</v>
      </c>
      <c r="BV57" s="31"/>
    </row>
    <row r="58" spans="1:123" s="10" customFormat="1" ht="22.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32">
        <f>IF(AG24=10%,0.1,IF(OR(AG24="8%(軽減)",AG24="8%(旧税)"),0.08,0))</f>
        <v>0</v>
      </c>
      <c r="BS58" s="37" t="s">
        <v>78</v>
      </c>
      <c r="BT58" s="34" t="str">
        <f>IF(COUNTIF(AG22:AH37,BS59)=0,"",COUNTIF(AG22:AH37,BS59))</f>
        <v/>
      </c>
      <c r="BU58" s="38">
        <v>0.08</v>
      </c>
      <c r="BV58" s="31"/>
    </row>
    <row r="59" spans="1:123" s="10" customFormat="1" ht="22.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32">
        <f>IF(AG26=10%,0.1,IF(OR(AG26="8%(軽減)",AG26="8%(旧税)"),0.08,0))</f>
        <v>0</v>
      </c>
      <c r="BS59" s="37" t="s">
        <v>79</v>
      </c>
      <c r="BT59" s="34" t="str">
        <f>IF(COUNTIF(AG22:AH37,BS58)=0,"",COUNTIF(AG22:AH37,BS58))</f>
        <v/>
      </c>
      <c r="BU59" s="38">
        <v>0.08</v>
      </c>
      <c r="BV59" s="31"/>
    </row>
    <row r="60" spans="1:123" s="10" customFormat="1" ht="22.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32">
        <f>IF(AG28=10%,0.1,IF(OR(AG28="8%(軽減)",AG28="8%(旧税)"),0.08,0))</f>
        <v>0</v>
      </c>
      <c r="BS60" s="37" t="s">
        <v>80</v>
      </c>
      <c r="BT60" s="34" t="str">
        <f>IF(COUNTIF(AG22:AH37,BS60)=0,"",COUNTIF(AG22:AH37,BS60))</f>
        <v/>
      </c>
      <c r="BU60" s="38">
        <v>0</v>
      </c>
      <c r="BV60" s="31"/>
    </row>
    <row r="61" spans="1:123" s="10" customFormat="1" ht="22.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32">
        <f>IF(AG30=10%,0.1,IF(OR(AG30="8%(軽減)",AG30="8%(旧税)"),0.08,0))</f>
        <v>0</v>
      </c>
      <c r="BS61" s="37" t="s">
        <v>80</v>
      </c>
      <c r="BT61" s="34" t="str">
        <f>IF(COUNTIF(AH38:AI38,BS61)=0,"",COUNTIF(AH38:AI38,BS61))</f>
        <v/>
      </c>
      <c r="BU61" s="38">
        <v>0</v>
      </c>
      <c r="BV61" s="31"/>
    </row>
    <row r="62" spans="1:123" s="10" customFormat="1" ht="22.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32">
        <f>IF(AG32=10%,0.1,IF(OR(AG32="8%(軽減)",AG32="8%(旧税)"),0.08,0))</f>
        <v>0</v>
      </c>
      <c r="BS62" s="37" t="s">
        <v>80</v>
      </c>
      <c r="BT62" s="34" t="str">
        <f>IF(COUNTIF(AH38:AI39,BS62)=0,"",COUNTIF(AH38:AI39,BS62))</f>
        <v/>
      </c>
      <c r="BU62" s="38">
        <v>0</v>
      </c>
      <c r="BV62" s="31"/>
    </row>
    <row r="63" spans="1:123" s="10" customFormat="1" ht="22.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32">
        <f>IF(AG34=10%,0.1,IF(OR(AG34="8%(軽減)",AG34="8%(旧税)"),0.08,0))</f>
        <v>0</v>
      </c>
      <c r="BS63" s="37" t="s">
        <v>80</v>
      </c>
      <c r="BT63" s="34" t="str">
        <f>IF(COUNTIF(AH38:AI40,BS63)=0,"",COUNTIF(AH38:AI40,BS63))</f>
        <v/>
      </c>
      <c r="BU63" s="38">
        <v>0</v>
      </c>
      <c r="BV63" s="31"/>
    </row>
    <row r="64" spans="1:123" s="10" customFormat="1" ht="22.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32">
        <f>IF(AG36=10%,0.1,IF(OR(AG36="8%(軽減)",AG36="8%(旧税)"),0.08,0))</f>
        <v>0</v>
      </c>
      <c r="BS64" s="37" t="s">
        <v>80</v>
      </c>
      <c r="BT64" s="34" t="str">
        <f>IF(COUNTIF(AH38:AI41,BS64)=0,"",COUNTIF(AH38:AI41,BS64))</f>
        <v/>
      </c>
      <c r="BU64" s="38">
        <v>0</v>
      </c>
      <c r="BV64" s="31"/>
    </row>
    <row r="65" spans="1:74" s="10" customFormat="1" ht="22.5" customHeight="1" thickBo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39"/>
      <c r="BS65" s="40" t="s">
        <v>81</v>
      </c>
      <c r="BT65" s="41">
        <f>COUNT(BT57:BT60)</f>
        <v>0</v>
      </c>
      <c r="BU65" s="42"/>
      <c r="BV65" s="31"/>
    </row>
    <row r="66" spans="1:74" s="10" customFormat="1" ht="22.5" customHeight="1" thickBo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43" t="s">
        <v>82</v>
      </c>
      <c r="BS66" s="44"/>
      <c r="BT66" s="45"/>
      <c r="BU66" s="45"/>
      <c r="BV66" s="31"/>
    </row>
    <row r="67" spans="1:74" s="10" customFormat="1" ht="22.5" customHeight="1" thickTop="1" thickBo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46" t="s">
        <v>83</v>
      </c>
      <c r="BS67" s="47" t="s">
        <v>84</v>
      </c>
      <c r="BT67" s="44"/>
      <c r="BU67" s="45"/>
      <c r="BV67" s="31"/>
    </row>
    <row r="68" spans="1:74" s="10" customFormat="1" ht="22.5" customHeight="1" thickTop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48" t="s">
        <v>85</v>
      </c>
      <c r="BS68" s="31" t="s">
        <v>86</v>
      </c>
      <c r="BT68" s="31"/>
      <c r="BU68" s="31"/>
      <c r="BV68" s="31"/>
    </row>
    <row r="69" spans="1:74" s="10" customFormat="1" ht="10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BR69" s="31"/>
      <c r="BS69" s="44"/>
      <c r="BT69" s="45"/>
      <c r="BU69" s="45"/>
      <c r="BV69" s="31"/>
    </row>
    <row r="70" spans="1:74" s="10" customFormat="1" ht="10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BR70" s="31"/>
      <c r="BS70" s="44"/>
      <c r="BT70" s="45"/>
      <c r="BU70" s="45"/>
      <c r="BV70" s="31"/>
    </row>
    <row r="71" spans="1:74" s="10" customFormat="1" ht="10.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R71" s="31"/>
      <c r="BS71" s="44"/>
      <c r="BT71" s="45"/>
      <c r="BU71" s="45"/>
      <c r="BV71" s="31"/>
    </row>
    <row r="72" spans="1:74" ht="10.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</row>
    <row r="73" spans="1:74" ht="10.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</row>
    <row r="74" spans="1:74" ht="10.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</row>
    <row r="75" spans="1:74" ht="10.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</row>
    <row r="76" spans="1:74" ht="10.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spans="1:74" ht="10.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</row>
    <row r="78" spans="1:74" ht="10.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</row>
    <row r="79" spans="1:74" ht="10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</row>
    <row r="80" spans="1:74" ht="10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</row>
    <row r="81" spans="1:38" ht="10.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</row>
    <row r="82" spans="1:38" ht="10.5" customHeight="1"/>
    <row r="83" spans="1:38" ht="10.5" customHeight="1"/>
    <row r="99" spans="1:43">
      <c r="A99" s="12" t="s">
        <v>39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2" t="s">
        <v>39</v>
      </c>
      <c r="X99" s="10"/>
      <c r="Y99" s="10"/>
      <c r="Z99" s="12" t="s">
        <v>39</v>
      </c>
      <c r="AA99" s="10"/>
      <c r="AB99" s="10"/>
      <c r="AC99" s="10"/>
      <c r="AD99" s="10"/>
      <c r="AE99" s="12" t="s">
        <v>39</v>
      </c>
      <c r="AF99" s="10"/>
      <c r="AG99" s="10"/>
      <c r="AH99" s="10"/>
      <c r="AI99" s="10"/>
      <c r="AJ99" s="12" t="s">
        <v>39</v>
      </c>
      <c r="AK99" s="10"/>
      <c r="AL99" s="10"/>
      <c r="AM99" s="10"/>
      <c r="AN99" s="10"/>
      <c r="AO99" s="10"/>
      <c r="AP99" s="12" t="s">
        <v>39</v>
      </c>
      <c r="AQ99" s="12" t="s">
        <v>39</v>
      </c>
    </row>
  </sheetData>
  <sheetProtection algorithmName="SHA-512" hashValue="VozRAi1P/74rxbjyWA0jaQwH4pO5N3XpFXPc5McRexNP395Jyd3k9JPtMO75cjKh4Dde06ypkXVTW9s5ANTtXw==" saltValue="2m8bw5UnlJnMdjWhbeqZPA==" spinCount="100000" sheet="1" selectLockedCells="1"/>
  <mergeCells count="162">
    <mergeCell ref="A44:AF45"/>
    <mergeCell ref="AM44:AV45"/>
    <mergeCell ref="AW44:BF45"/>
    <mergeCell ref="BG44:BP45"/>
    <mergeCell ref="BG53:BP54"/>
    <mergeCell ref="BS56:BU56"/>
    <mergeCell ref="A46:AL49"/>
    <mergeCell ref="AM46:AV47"/>
    <mergeCell ref="AW46:BF47"/>
    <mergeCell ref="BG46:BP47"/>
    <mergeCell ref="AM48:AV49"/>
    <mergeCell ref="AW48:BF49"/>
    <mergeCell ref="BG48:BP49"/>
    <mergeCell ref="AG44:AL45"/>
    <mergeCell ref="AM40:AV41"/>
    <mergeCell ref="AW40:BF41"/>
    <mergeCell ref="BG40:BP41"/>
    <mergeCell ref="A42:AF43"/>
    <mergeCell ref="AM42:AV43"/>
    <mergeCell ref="AW42:BF43"/>
    <mergeCell ref="BG42:BP43"/>
    <mergeCell ref="A40:AF41"/>
    <mergeCell ref="AG40:AL41"/>
    <mergeCell ref="AG42:AL43"/>
    <mergeCell ref="A36:E37"/>
    <mergeCell ref="AM36:AV37"/>
    <mergeCell ref="AW36:BF37"/>
    <mergeCell ref="BG36:BP37"/>
    <mergeCell ref="F36:Q37"/>
    <mergeCell ref="A38:AL39"/>
    <mergeCell ref="AM38:AV39"/>
    <mergeCell ref="AW38:BF39"/>
    <mergeCell ref="BG38:BP39"/>
    <mergeCell ref="W36:AA37"/>
    <mergeCell ref="R36:V37"/>
    <mergeCell ref="AB36:AF37"/>
    <mergeCell ref="AG36:AL37"/>
    <mergeCell ref="AM32:AV33"/>
    <mergeCell ref="AW32:BF33"/>
    <mergeCell ref="BG32:BP33"/>
    <mergeCell ref="A34:E35"/>
    <mergeCell ref="AM34:AV35"/>
    <mergeCell ref="A32:E33"/>
    <mergeCell ref="AW34:BF35"/>
    <mergeCell ref="BG34:BP35"/>
    <mergeCell ref="F32:Q33"/>
    <mergeCell ref="F34:Q35"/>
    <mergeCell ref="W32:AA33"/>
    <mergeCell ref="W34:AA35"/>
    <mergeCell ref="R32:V33"/>
    <mergeCell ref="R34:V35"/>
    <mergeCell ref="AB32:AF33"/>
    <mergeCell ref="AB34:AF35"/>
    <mergeCell ref="AG32:AL33"/>
    <mergeCell ref="AG34:AL35"/>
    <mergeCell ref="A28:E29"/>
    <mergeCell ref="AM28:AV29"/>
    <mergeCell ref="AW28:BF29"/>
    <mergeCell ref="BG28:BP29"/>
    <mergeCell ref="F28:Q29"/>
    <mergeCell ref="A30:E31"/>
    <mergeCell ref="AM30:AV31"/>
    <mergeCell ref="AW30:BF31"/>
    <mergeCell ref="BG30:BP31"/>
    <mergeCell ref="F30:Q31"/>
    <mergeCell ref="W28:AA29"/>
    <mergeCell ref="W30:AA31"/>
    <mergeCell ref="R28:V29"/>
    <mergeCell ref="R30:V31"/>
    <mergeCell ref="AB28:AF29"/>
    <mergeCell ref="AB30:AF31"/>
    <mergeCell ref="AG28:AL29"/>
    <mergeCell ref="AG30:AL31"/>
    <mergeCell ref="AM24:AV25"/>
    <mergeCell ref="AW24:BF25"/>
    <mergeCell ref="BG24:BP25"/>
    <mergeCell ref="A26:E27"/>
    <mergeCell ref="AM26:AV27"/>
    <mergeCell ref="A24:E25"/>
    <mergeCell ref="AW26:BF27"/>
    <mergeCell ref="BG26:BP27"/>
    <mergeCell ref="F24:Q25"/>
    <mergeCell ref="F26:Q27"/>
    <mergeCell ref="W24:AA25"/>
    <mergeCell ref="W26:AA27"/>
    <mergeCell ref="R24:V25"/>
    <mergeCell ref="R26:V27"/>
    <mergeCell ref="AB24:AF25"/>
    <mergeCell ref="AB26:AF27"/>
    <mergeCell ref="AG24:AL25"/>
    <mergeCell ref="AG26:AL27"/>
    <mergeCell ref="A22:E23"/>
    <mergeCell ref="AM22:AV23"/>
    <mergeCell ref="AW22:BF23"/>
    <mergeCell ref="BG22:BP23"/>
    <mergeCell ref="F22:Q23"/>
    <mergeCell ref="W22:AA23"/>
    <mergeCell ref="R22:V23"/>
    <mergeCell ref="AB22:AF23"/>
    <mergeCell ref="AG22:AL23"/>
    <mergeCell ref="AK17:AO17"/>
    <mergeCell ref="A18:E21"/>
    <mergeCell ref="AM18:BP19"/>
    <mergeCell ref="AM20:AV21"/>
    <mergeCell ref="AW20:BF21"/>
    <mergeCell ref="BG20:BP21"/>
    <mergeCell ref="F18:Q21"/>
    <mergeCell ref="W18:AA21"/>
    <mergeCell ref="R18:V21"/>
    <mergeCell ref="AB18:AF21"/>
    <mergeCell ref="AG18:AL21"/>
    <mergeCell ref="AW15:AZ16"/>
    <mergeCell ref="BA15:BD16"/>
    <mergeCell ref="BE15:BF16"/>
    <mergeCell ref="BG15:BJ16"/>
    <mergeCell ref="BK15:BL16"/>
    <mergeCell ref="BM15:BP16"/>
    <mergeCell ref="AW13:AZ14"/>
    <mergeCell ref="BA13:BD14"/>
    <mergeCell ref="BE13:BF14"/>
    <mergeCell ref="BG13:BJ14"/>
    <mergeCell ref="BK13:BL14"/>
    <mergeCell ref="BM13:BP14"/>
    <mergeCell ref="W13:AD15"/>
    <mergeCell ref="AE13:AG15"/>
    <mergeCell ref="AR13:AV16"/>
    <mergeCell ref="X16:AM16"/>
    <mergeCell ref="N13:N15"/>
    <mergeCell ref="O13:O15"/>
    <mergeCell ref="P13:P15"/>
    <mergeCell ref="Q13:Q15"/>
    <mergeCell ref="R13:R15"/>
    <mergeCell ref="S13:S15"/>
    <mergeCell ref="A13:F15"/>
    <mergeCell ref="G13:I15"/>
    <mergeCell ref="J13:J15"/>
    <mergeCell ref="K13:K15"/>
    <mergeCell ref="L13:L15"/>
    <mergeCell ref="M13:M15"/>
    <mergeCell ref="T13:T15"/>
    <mergeCell ref="U13:U15"/>
    <mergeCell ref="V13:V15"/>
    <mergeCell ref="BJ1:BK2"/>
    <mergeCell ref="BL1:BN2"/>
    <mergeCell ref="BO1:BP2"/>
    <mergeCell ref="AR4:AV5"/>
    <mergeCell ref="AW4:BF5"/>
    <mergeCell ref="A5:S6"/>
    <mergeCell ref="AR6:AV7"/>
    <mergeCell ref="AW6:BP7"/>
    <mergeCell ref="A7:S8"/>
    <mergeCell ref="W7:AO8"/>
    <mergeCell ref="A1:S4"/>
    <mergeCell ref="AB1:AO4"/>
    <mergeCell ref="AW1:BA2"/>
    <mergeCell ref="BB1:BD2"/>
    <mergeCell ref="BE1:BF2"/>
    <mergeCell ref="BG1:BI2"/>
    <mergeCell ref="AR8:AV12"/>
    <mergeCell ref="AW8:BP12"/>
    <mergeCell ref="A9:S11"/>
    <mergeCell ref="W9:AO11"/>
  </mergeCells>
  <phoneticPr fontId="3"/>
  <dataValidations count="2">
    <dataValidation type="list" allowBlank="1" showInputMessage="1" showErrorMessage="1" promptTitle="消費税の端数処理方法の選択" prompt="端数処理方法はセル右端のプルダウン「▽」より選択してください" sqref="BR68" xr:uid="{44DB1E75-1F07-402B-9211-5AE00D8D86FD}">
      <formula1>"切捨て,切上げ,四捨五入"</formula1>
    </dataValidation>
    <dataValidation type="list" allowBlank="1" showInputMessage="1" showErrorMessage="1" sqref="AG24 AG22 AG26 AG28 AG30 AG32 AG34 AG36" xr:uid="{D1E694C7-FA36-4395-BF0D-C4D2498C556D}">
      <formula1>"　,10%,8%(旧税),8%(軽減),不/非課税"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EEAC8-9168-4F7F-8936-22B8CA691994}">
  <dimension ref="A1:DU100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2" width="2.25" style="2" customWidth="1"/>
    <col min="3" max="10" width="2.125" style="2" customWidth="1"/>
    <col min="11" max="13" width="2.25" style="2" customWidth="1"/>
    <col min="14" max="24" width="2.125" style="2" customWidth="1"/>
    <col min="25" max="26" width="2.25" style="2" customWidth="1"/>
    <col min="27" max="68" width="2.125" style="2" customWidth="1"/>
    <col min="69" max="69" width="9" style="10"/>
    <col min="70" max="125" width="2.5" style="10" customWidth="1"/>
    <col min="126" max="141" width="2.5" customWidth="1"/>
  </cols>
  <sheetData>
    <row r="1" spans="1:71" s="2" customFormat="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84" t="s">
        <v>0</v>
      </c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6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</row>
    <row r="2" spans="1:71" s="2" customFormat="1" ht="10.5" customHeight="1" thickBot="1"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87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9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</row>
    <row r="3" spans="1:71" s="2" customFormat="1" ht="10.5" customHeight="1">
      <c r="N3" s="1"/>
      <c r="Y3" s="87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9"/>
      <c r="BR3" s="3"/>
      <c r="BS3" s="3"/>
    </row>
    <row r="4" spans="1:71" s="2" customFormat="1" ht="10.5" customHeight="1" thickBot="1">
      <c r="N4" s="1"/>
      <c r="Y4" s="90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2"/>
      <c r="BR4" s="3"/>
      <c r="BS4" s="3"/>
    </row>
    <row r="5" spans="1:71" s="2" customFormat="1" ht="9" customHeight="1"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1"/>
      <c r="AQ5" s="5"/>
      <c r="BR5" s="3"/>
      <c r="BS5" s="3"/>
    </row>
    <row r="6" spans="1:71" s="2" customFormat="1" ht="9" customHeight="1"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1"/>
      <c r="AQ6" s="5"/>
      <c r="BR6" s="3"/>
      <c r="BS6" s="3"/>
    </row>
    <row r="7" spans="1:71" s="2" customFormat="1" ht="9" customHeight="1" thickBot="1"/>
    <row r="8" spans="1:71" s="2" customFormat="1" ht="10.5" customHeight="1">
      <c r="AA8" s="73" t="s">
        <v>8</v>
      </c>
      <c r="AB8" s="74"/>
      <c r="AC8" s="74"/>
      <c r="AD8" s="74"/>
      <c r="AE8" s="74"/>
      <c r="AF8" s="74"/>
      <c r="AG8" s="79">
        <f>'3月（振込先等）'!AG8:BP11</f>
        <v>0</v>
      </c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80"/>
    </row>
    <row r="9" spans="1:71" s="2" customFormat="1" ht="10.5" customHeight="1">
      <c r="AA9" s="75"/>
      <c r="AB9" s="76"/>
      <c r="AC9" s="76"/>
      <c r="AD9" s="76"/>
      <c r="AE9" s="76"/>
      <c r="AF9" s="76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2"/>
    </row>
    <row r="10" spans="1:71" s="2" customFormat="1" ht="10.5" customHeight="1">
      <c r="AA10" s="77"/>
      <c r="AB10" s="78"/>
      <c r="AC10" s="78"/>
      <c r="AD10" s="78"/>
      <c r="AE10" s="78"/>
      <c r="AF10" s="78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1"/>
    </row>
    <row r="11" spans="1:71" s="2" customFormat="1" ht="10.5" customHeight="1">
      <c r="C11" s="97" t="s">
        <v>9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AA11" s="77"/>
      <c r="AB11" s="78"/>
      <c r="AC11" s="78"/>
      <c r="AD11" s="78"/>
      <c r="AE11" s="78"/>
      <c r="AF11" s="78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1"/>
    </row>
    <row r="12" spans="1:71" s="2" customFormat="1" ht="10.5" customHeight="1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AA12" s="98" t="s">
        <v>10</v>
      </c>
      <c r="AB12" s="52"/>
      <c r="AC12" s="52"/>
      <c r="AD12" s="52"/>
      <c r="AE12" s="52"/>
      <c r="AF12" s="52"/>
      <c r="AG12" s="60">
        <f>'3月（振込先等）'!AG12:AI15</f>
        <v>0</v>
      </c>
      <c r="AH12" s="60"/>
      <c r="AI12" s="60"/>
      <c r="AJ12" s="83" t="s">
        <v>11</v>
      </c>
      <c r="AK12" s="83"/>
      <c r="AL12" s="83"/>
      <c r="AM12" s="60">
        <f>'3月（振込先等）'!AM12:AO15</f>
        <v>0</v>
      </c>
      <c r="AN12" s="60"/>
      <c r="AO12" s="60"/>
      <c r="AP12" s="83" t="s">
        <v>11</v>
      </c>
      <c r="AQ12" s="83"/>
      <c r="AR12" s="83"/>
      <c r="AS12" s="60">
        <f>'3月（振込先等）'!AS12:AU15</f>
        <v>0</v>
      </c>
      <c r="AT12" s="60"/>
      <c r="AU12" s="60"/>
      <c r="AV12" s="52" t="s">
        <v>12</v>
      </c>
      <c r="AW12" s="52"/>
      <c r="AX12" s="52"/>
      <c r="AY12" s="52"/>
      <c r="AZ12" s="52"/>
      <c r="BA12" s="52"/>
      <c r="BB12" s="60">
        <f>'3月（振込先等）'!BB12:BD15</f>
        <v>0</v>
      </c>
      <c r="BC12" s="60"/>
      <c r="BD12" s="60"/>
      <c r="BE12" s="83" t="s">
        <v>11</v>
      </c>
      <c r="BF12" s="83"/>
      <c r="BG12" s="83"/>
      <c r="BH12" s="60">
        <f>'3月（振込先等）'!BH12:BJ15</f>
        <v>0</v>
      </c>
      <c r="BI12" s="60"/>
      <c r="BJ12" s="60"/>
      <c r="BK12" s="83" t="s">
        <v>11</v>
      </c>
      <c r="BL12" s="83"/>
      <c r="BM12" s="83"/>
      <c r="BN12" s="60">
        <f>'3月（振込先等）'!BN12:BP15</f>
        <v>0</v>
      </c>
      <c r="BO12" s="60"/>
      <c r="BP12" s="60"/>
    </row>
    <row r="13" spans="1:71" s="2" customFormat="1" ht="10.5" customHeight="1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AA13" s="98"/>
      <c r="AB13" s="52"/>
      <c r="AC13" s="52"/>
      <c r="AD13" s="52"/>
      <c r="AE13" s="52"/>
      <c r="AF13" s="52"/>
      <c r="AG13" s="60"/>
      <c r="AH13" s="60"/>
      <c r="AI13" s="60"/>
      <c r="AJ13" s="83"/>
      <c r="AK13" s="83"/>
      <c r="AL13" s="83"/>
      <c r="AM13" s="60"/>
      <c r="AN13" s="60"/>
      <c r="AO13" s="60"/>
      <c r="AP13" s="83"/>
      <c r="AQ13" s="83"/>
      <c r="AR13" s="83"/>
      <c r="AS13" s="60"/>
      <c r="AT13" s="60"/>
      <c r="AU13" s="60"/>
      <c r="AV13" s="52"/>
      <c r="AW13" s="52"/>
      <c r="AX13" s="52"/>
      <c r="AY13" s="52"/>
      <c r="AZ13" s="52"/>
      <c r="BA13" s="52"/>
      <c r="BB13" s="60"/>
      <c r="BC13" s="60"/>
      <c r="BD13" s="60"/>
      <c r="BE13" s="83"/>
      <c r="BF13" s="83"/>
      <c r="BG13" s="83"/>
      <c r="BH13" s="60"/>
      <c r="BI13" s="60"/>
      <c r="BJ13" s="60"/>
      <c r="BK13" s="83"/>
      <c r="BL13" s="83"/>
      <c r="BM13" s="83"/>
      <c r="BN13" s="60"/>
      <c r="BO13" s="60"/>
      <c r="BP13" s="60"/>
    </row>
    <row r="14" spans="1:71" s="2" customFormat="1" ht="10.5" customHeight="1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AA14" s="98"/>
      <c r="AB14" s="52"/>
      <c r="AC14" s="52"/>
      <c r="AD14" s="52"/>
      <c r="AE14" s="52"/>
      <c r="AF14" s="52"/>
      <c r="AG14" s="60"/>
      <c r="AH14" s="60"/>
      <c r="AI14" s="60"/>
      <c r="AJ14" s="83"/>
      <c r="AK14" s="83"/>
      <c r="AL14" s="83"/>
      <c r="AM14" s="60"/>
      <c r="AN14" s="60"/>
      <c r="AO14" s="60"/>
      <c r="AP14" s="83"/>
      <c r="AQ14" s="83"/>
      <c r="AR14" s="83"/>
      <c r="AS14" s="60"/>
      <c r="AT14" s="60"/>
      <c r="AU14" s="60"/>
      <c r="AV14" s="52"/>
      <c r="AW14" s="52"/>
      <c r="AX14" s="52"/>
      <c r="AY14" s="52"/>
      <c r="AZ14" s="52"/>
      <c r="BA14" s="52"/>
      <c r="BB14" s="60"/>
      <c r="BC14" s="60"/>
      <c r="BD14" s="60"/>
      <c r="BE14" s="83"/>
      <c r="BF14" s="83"/>
      <c r="BG14" s="83"/>
      <c r="BH14" s="60"/>
      <c r="BI14" s="60"/>
      <c r="BJ14" s="60"/>
      <c r="BK14" s="83"/>
      <c r="BL14" s="83"/>
      <c r="BM14" s="83"/>
      <c r="BN14" s="60"/>
      <c r="BO14" s="60"/>
      <c r="BP14" s="60"/>
    </row>
    <row r="15" spans="1:71" s="2" customFormat="1" ht="10.5" customHeight="1"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AA15" s="98"/>
      <c r="AB15" s="52"/>
      <c r="AC15" s="52"/>
      <c r="AD15" s="52"/>
      <c r="AE15" s="52"/>
      <c r="AF15" s="52"/>
      <c r="AG15" s="60"/>
      <c r="AH15" s="60"/>
      <c r="AI15" s="60"/>
      <c r="AJ15" s="83"/>
      <c r="AK15" s="83"/>
      <c r="AL15" s="83"/>
      <c r="AM15" s="60"/>
      <c r="AN15" s="60"/>
      <c r="AO15" s="60"/>
      <c r="AP15" s="83"/>
      <c r="AQ15" s="83"/>
      <c r="AR15" s="83"/>
      <c r="AS15" s="60"/>
      <c r="AT15" s="60"/>
      <c r="AU15" s="60"/>
      <c r="AV15" s="52"/>
      <c r="AW15" s="52"/>
      <c r="AX15" s="52"/>
      <c r="AY15" s="52"/>
      <c r="AZ15" s="52"/>
      <c r="BA15" s="52"/>
      <c r="BB15" s="60"/>
      <c r="BC15" s="60"/>
      <c r="BD15" s="60"/>
      <c r="BE15" s="83"/>
      <c r="BF15" s="83"/>
      <c r="BG15" s="83"/>
      <c r="BH15" s="60"/>
      <c r="BI15" s="60"/>
      <c r="BJ15" s="60"/>
      <c r="BK15" s="83"/>
      <c r="BL15" s="83"/>
      <c r="BM15" s="83"/>
      <c r="BN15" s="60"/>
      <c r="BO15" s="60"/>
      <c r="BP15" s="60"/>
    </row>
    <row r="16" spans="1:71" s="2" customFormat="1" ht="10.5" customHeight="1"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AA16" s="98" t="s">
        <v>13</v>
      </c>
      <c r="AB16" s="52"/>
      <c r="AC16" s="52"/>
      <c r="AD16" s="52"/>
      <c r="AE16" s="52"/>
      <c r="AF16" s="52"/>
      <c r="AG16" s="60">
        <f>'3月（振込先等）'!AG16:AU19</f>
        <v>0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52" t="s">
        <v>15</v>
      </c>
      <c r="AW16" s="52"/>
      <c r="AX16" s="52"/>
      <c r="AY16" s="52"/>
      <c r="AZ16" s="52"/>
      <c r="BA16" s="52"/>
      <c r="BB16" s="60">
        <f>'3月（振込先等）'!BB16:BP19</f>
        <v>0</v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1"/>
    </row>
    <row r="17" spans="3:68" s="2" customFormat="1" ht="10.5" customHeight="1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AA17" s="98"/>
      <c r="AB17" s="52"/>
      <c r="AC17" s="52"/>
      <c r="AD17" s="52"/>
      <c r="AE17" s="52"/>
      <c r="AF17" s="52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52"/>
      <c r="AW17" s="52"/>
      <c r="AX17" s="52"/>
      <c r="AY17" s="52"/>
      <c r="AZ17" s="52"/>
      <c r="BA17" s="52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1"/>
    </row>
    <row r="18" spans="3:68" s="2" customFormat="1" ht="10.5" customHeight="1"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AA18" s="98"/>
      <c r="AB18" s="52"/>
      <c r="AC18" s="52"/>
      <c r="AD18" s="52"/>
      <c r="AE18" s="52"/>
      <c r="AF18" s="52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52"/>
      <c r="AW18" s="52"/>
      <c r="AX18" s="52"/>
      <c r="AY18" s="52"/>
      <c r="AZ18" s="52"/>
      <c r="BA18" s="52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1"/>
    </row>
    <row r="19" spans="3:68" s="2" customFormat="1" ht="10.5" customHeight="1"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AA19" s="98"/>
      <c r="AB19" s="52"/>
      <c r="AC19" s="52"/>
      <c r="AD19" s="52"/>
      <c r="AE19" s="52"/>
      <c r="AF19" s="52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52"/>
      <c r="AW19" s="52"/>
      <c r="AX19" s="52"/>
      <c r="AY19" s="52"/>
      <c r="AZ19" s="52"/>
      <c r="BA19" s="52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1"/>
    </row>
    <row r="20" spans="3:68" s="2" customFormat="1" ht="10.5" customHeight="1"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AA20" s="98" t="s">
        <v>17</v>
      </c>
      <c r="AB20" s="52"/>
      <c r="AC20" s="52"/>
      <c r="AD20" s="52"/>
      <c r="AE20" s="52"/>
      <c r="AF20" s="52"/>
      <c r="AG20" s="114" t="s">
        <v>18</v>
      </c>
      <c r="AH20" s="114"/>
      <c r="AI20" s="114"/>
      <c r="AJ20" s="114"/>
      <c r="AK20" s="114"/>
      <c r="AL20" s="115"/>
      <c r="AM20" s="118" t="s">
        <v>19</v>
      </c>
      <c r="AN20" s="119"/>
      <c r="AO20" s="120"/>
      <c r="AP20" s="124" t="s">
        <v>20</v>
      </c>
      <c r="AQ20" s="114"/>
      <c r="AR20" s="114"/>
      <c r="AS20" s="114"/>
      <c r="AT20" s="114"/>
      <c r="AU20" s="114"/>
      <c r="AV20" s="52" t="s">
        <v>21</v>
      </c>
      <c r="AW20" s="52"/>
      <c r="AX20" s="52"/>
      <c r="AY20" s="52"/>
      <c r="AZ20" s="52"/>
      <c r="BA20" s="52"/>
      <c r="BB20" s="60">
        <f>'3月（振込先等）'!BB20:BP23</f>
        <v>0</v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1"/>
    </row>
    <row r="21" spans="3:68" s="2" customFormat="1" ht="10.5" customHeight="1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AA21" s="98"/>
      <c r="AB21" s="52"/>
      <c r="AC21" s="52"/>
      <c r="AD21" s="52"/>
      <c r="AE21" s="52"/>
      <c r="AF21" s="52"/>
      <c r="AG21" s="116"/>
      <c r="AH21" s="116"/>
      <c r="AI21" s="116"/>
      <c r="AJ21" s="116"/>
      <c r="AK21" s="116"/>
      <c r="AL21" s="117"/>
      <c r="AM21" s="121"/>
      <c r="AN21" s="122"/>
      <c r="AO21" s="123"/>
      <c r="AP21" s="125"/>
      <c r="AQ21" s="116"/>
      <c r="AR21" s="116"/>
      <c r="AS21" s="116"/>
      <c r="AT21" s="116"/>
      <c r="AU21" s="116"/>
      <c r="AV21" s="52"/>
      <c r="AW21" s="52"/>
      <c r="AX21" s="52"/>
      <c r="AY21" s="52"/>
      <c r="AZ21" s="52"/>
      <c r="BA21" s="52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1"/>
    </row>
    <row r="22" spans="3:68" s="2" customFormat="1" ht="10.5" customHeight="1"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AA22" s="98"/>
      <c r="AB22" s="52"/>
      <c r="AC22" s="52"/>
      <c r="AD22" s="52"/>
      <c r="AE22" s="52"/>
      <c r="AF22" s="52"/>
      <c r="AG22" s="99" t="s">
        <v>23</v>
      </c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1"/>
      <c r="AV22" s="52"/>
      <c r="AW22" s="52"/>
      <c r="AX22" s="52"/>
      <c r="AY22" s="52"/>
      <c r="AZ22" s="52"/>
      <c r="BA22" s="52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1"/>
    </row>
    <row r="23" spans="3:68" s="2" customFormat="1" ht="10.5" customHeight="1"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AA23" s="98"/>
      <c r="AB23" s="52"/>
      <c r="AC23" s="52"/>
      <c r="AD23" s="52"/>
      <c r="AE23" s="52"/>
      <c r="AF23" s="52"/>
      <c r="AG23" s="102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4"/>
      <c r="AV23" s="52"/>
      <c r="AW23" s="52"/>
      <c r="AX23" s="52"/>
      <c r="AY23" s="52"/>
      <c r="AZ23" s="52"/>
      <c r="BA23" s="52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1"/>
    </row>
    <row r="24" spans="3:68" s="2" customFormat="1" ht="10.5" customHeight="1"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AA24" s="77" t="s">
        <v>24</v>
      </c>
      <c r="AB24" s="78"/>
      <c r="AC24" s="78"/>
      <c r="AD24" s="78"/>
      <c r="AE24" s="78"/>
      <c r="AF24" s="78"/>
      <c r="AG24" s="105" t="s">
        <v>25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7"/>
    </row>
    <row r="25" spans="3:68" s="2" customFormat="1" ht="10.5" customHeight="1"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AA25" s="77"/>
      <c r="AB25" s="78"/>
      <c r="AC25" s="78"/>
      <c r="AD25" s="78"/>
      <c r="AE25" s="78"/>
      <c r="AF25" s="78"/>
      <c r="AG25" s="108">
        <f>'3月（振込先等）'!AG25:BP27</f>
        <v>0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10"/>
    </row>
    <row r="26" spans="3:68" s="2" customFormat="1" ht="10.5" customHeight="1"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AA26" s="77"/>
      <c r="AB26" s="78"/>
      <c r="AC26" s="78"/>
      <c r="AD26" s="78"/>
      <c r="AE26" s="78"/>
      <c r="AF26" s="78"/>
      <c r="AG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10"/>
    </row>
    <row r="27" spans="3:68" s="2" customFormat="1" ht="10.5" customHeight="1"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AA27" s="77"/>
      <c r="AB27" s="78"/>
      <c r="AC27" s="78"/>
      <c r="AD27" s="78"/>
      <c r="AE27" s="78"/>
      <c r="AF27" s="78"/>
      <c r="AG27" s="111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3"/>
    </row>
    <row r="28" spans="3:68" s="2" customFormat="1" ht="10.5" customHeight="1">
      <c r="AA28" s="127" t="s">
        <v>27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9"/>
      <c r="AN28" s="136" t="s">
        <v>28</v>
      </c>
      <c r="AO28" s="136"/>
      <c r="AP28" s="136"/>
      <c r="AQ28" s="62">
        <f>'3月（振込先等）'!AQ28:AR31</f>
        <v>0</v>
      </c>
      <c r="AR28" s="62"/>
      <c r="AS28" s="62">
        <f>'3月（振込先等）'!AS28:AT31</f>
        <v>0</v>
      </c>
      <c r="AT28" s="62"/>
      <c r="AU28" s="62">
        <f>'3月（振込先等）'!AU28:AV31</f>
        <v>0</v>
      </c>
      <c r="AV28" s="62"/>
      <c r="AW28" s="62">
        <f>'3月（振込先等）'!AW28:AX31</f>
        <v>0</v>
      </c>
      <c r="AX28" s="62"/>
      <c r="AY28" s="62">
        <f>'3月（振込先等）'!AY28:AZ31</f>
        <v>0</v>
      </c>
      <c r="AZ28" s="62"/>
      <c r="BA28" s="62">
        <f>'3月（振込先等）'!BA28:BB31</f>
        <v>0</v>
      </c>
      <c r="BB28" s="62"/>
      <c r="BC28" s="62">
        <f>'3月（振込先等）'!BC28:BD31</f>
        <v>0</v>
      </c>
      <c r="BD28" s="62"/>
      <c r="BE28" s="62">
        <f>'3月（振込先等）'!BE28:BF31</f>
        <v>0</v>
      </c>
      <c r="BF28" s="62"/>
      <c r="BG28" s="62">
        <f>'3月（振込先等）'!BG28:BH31</f>
        <v>0</v>
      </c>
      <c r="BH28" s="62"/>
      <c r="BI28" s="62">
        <f>'3月（振込先等）'!BI28:BJ31</f>
        <v>0</v>
      </c>
      <c r="BJ28" s="62"/>
      <c r="BK28" s="62">
        <f>'3月（振込先等）'!BK28:BL31</f>
        <v>0</v>
      </c>
      <c r="BL28" s="62"/>
      <c r="BM28" s="62">
        <f>'3月（振込先等）'!BM28:BN31</f>
        <v>0</v>
      </c>
      <c r="BN28" s="62"/>
      <c r="BO28" s="62">
        <f>'3月（振込先等）'!BO28:BP31</f>
        <v>0</v>
      </c>
      <c r="BP28" s="64"/>
    </row>
    <row r="29" spans="3:68" s="2" customFormat="1" ht="10.5" customHeight="1">
      <c r="AA29" s="130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2"/>
      <c r="AN29" s="136"/>
      <c r="AO29" s="136"/>
      <c r="AP29" s="136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4"/>
    </row>
    <row r="30" spans="3:68" s="2" customFormat="1" ht="10.5" customHeight="1">
      <c r="AA30" s="130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2"/>
      <c r="AN30" s="136"/>
      <c r="AO30" s="136"/>
      <c r="AP30" s="136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4"/>
    </row>
    <row r="31" spans="3:68" s="2" customFormat="1" ht="10.5" customHeight="1" thickBot="1">
      <c r="AA31" s="133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5"/>
      <c r="AN31" s="137"/>
      <c r="AO31" s="137"/>
      <c r="AP31" s="137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5"/>
    </row>
    <row r="32" spans="3:68" s="2" customFormat="1" ht="9.75" customHeight="1"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1:124" s="2" customFormat="1" ht="10.5" customHeight="1">
      <c r="B33" s="126" t="s">
        <v>29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BK33" s="1"/>
      <c r="BL33" s="1"/>
      <c r="BM33" s="1"/>
      <c r="BN33" s="1"/>
      <c r="BO33" s="1"/>
      <c r="BP33" s="1"/>
    </row>
    <row r="34" spans="1:124" s="2" customFormat="1" ht="10.5" customHeight="1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BK34" s="1"/>
      <c r="BL34" s="1"/>
      <c r="BM34" s="1"/>
      <c r="BN34" s="1"/>
      <c r="BO34" s="1"/>
      <c r="BP34" s="1"/>
    </row>
    <row r="35" spans="1:124" s="2" customFormat="1" ht="10.5" customHeigh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</row>
    <row r="36" spans="1:124" s="2" customFormat="1" ht="10.5" customHeight="1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spans="1:124" s="2" customFormat="1" ht="10.5" customHeight="1" thickBot="1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spans="1:124" s="2" customFormat="1" ht="10.5" customHeight="1">
      <c r="A38" s="164" t="s">
        <v>30</v>
      </c>
      <c r="B38" s="71"/>
      <c r="C38" s="71"/>
      <c r="D38" s="71"/>
      <c r="E38" s="71"/>
      <c r="F38" s="71"/>
      <c r="G38" s="71"/>
      <c r="H38" s="71"/>
      <c r="I38" s="71"/>
      <c r="J38" s="71"/>
      <c r="K38" s="71" t="s">
        <v>31</v>
      </c>
      <c r="L38" s="71"/>
      <c r="M38" s="71"/>
      <c r="N38" s="71"/>
      <c r="O38" s="71"/>
      <c r="P38" s="71"/>
      <c r="Q38" s="71"/>
      <c r="R38" s="71"/>
      <c r="S38" s="71"/>
      <c r="T38" s="71"/>
      <c r="U38" s="71" t="s">
        <v>32</v>
      </c>
      <c r="V38" s="71"/>
      <c r="W38" s="71"/>
      <c r="X38" s="71"/>
      <c r="Y38" s="71"/>
      <c r="Z38" s="71"/>
      <c r="AA38" s="71"/>
      <c r="AB38" s="71"/>
      <c r="AC38" s="71"/>
      <c r="AD38" s="71"/>
      <c r="AE38" s="71" t="s">
        <v>33</v>
      </c>
      <c r="AF38" s="71"/>
      <c r="AG38" s="71"/>
      <c r="AH38" s="71"/>
      <c r="AI38" s="71"/>
      <c r="AJ38" s="71"/>
      <c r="AK38" s="71"/>
      <c r="AL38" s="71"/>
      <c r="AM38" s="71"/>
      <c r="AN38" s="71"/>
      <c r="AO38" s="71" t="s">
        <v>34</v>
      </c>
      <c r="AP38" s="71"/>
      <c r="AQ38" s="71"/>
      <c r="AR38" s="71"/>
      <c r="AS38" s="71"/>
      <c r="AT38" s="71"/>
      <c r="AU38" s="71"/>
      <c r="AV38" s="71"/>
      <c r="AW38" s="70" t="s">
        <v>35</v>
      </c>
      <c r="AX38" s="71"/>
      <c r="AY38" s="71"/>
      <c r="AZ38" s="71"/>
      <c r="BA38" s="71"/>
      <c r="BB38" s="71"/>
      <c r="BC38" s="71"/>
      <c r="BD38" s="71"/>
      <c r="BE38" s="71"/>
      <c r="BF38" s="71"/>
      <c r="BG38" s="71" t="s">
        <v>36</v>
      </c>
      <c r="BH38" s="71"/>
      <c r="BI38" s="71"/>
      <c r="BJ38" s="71"/>
      <c r="BK38" s="71"/>
      <c r="BL38" s="71"/>
      <c r="BM38" s="71"/>
      <c r="BN38" s="71"/>
      <c r="BO38" s="71"/>
      <c r="BP38" s="138"/>
    </row>
    <row r="39" spans="1:124" s="2" customFormat="1" ht="10.5" customHeight="1">
      <c r="A39" s="165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139"/>
    </row>
    <row r="40" spans="1:124" s="2" customFormat="1" ht="10.5" customHeight="1">
      <c r="A40" s="165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139"/>
    </row>
    <row r="41" spans="1:124" s="2" customFormat="1" ht="10.5" customHeight="1">
      <c r="A41" s="146">
        <f>'3月（振込先等）'!BG41</f>
        <v>0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50">
        <v>0</v>
      </c>
      <c r="L41" s="150"/>
      <c r="M41" s="150"/>
      <c r="N41" s="150"/>
      <c r="O41" s="150"/>
      <c r="P41" s="150"/>
      <c r="Q41" s="150"/>
      <c r="R41" s="150"/>
      <c r="S41" s="150"/>
      <c r="T41" s="150"/>
      <c r="U41" s="142">
        <f>A41-K41</f>
        <v>0</v>
      </c>
      <c r="V41" s="142"/>
      <c r="W41" s="142"/>
      <c r="X41" s="142"/>
      <c r="Y41" s="142"/>
      <c r="Z41" s="142"/>
      <c r="AA41" s="142"/>
      <c r="AB41" s="142"/>
      <c r="AC41" s="142"/>
      <c r="AD41" s="142"/>
      <c r="AE41" s="142">
        <f>'4月（内訳）'!AM48</f>
        <v>0</v>
      </c>
      <c r="AF41" s="142"/>
      <c r="AG41" s="142"/>
      <c r="AH41" s="142"/>
      <c r="AI41" s="142"/>
      <c r="AJ41" s="142"/>
      <c r="AK41" s="142"/>
      <c r="AL41" s="142"/>
      <c r="AM41" s="142"/>
      <c r="AN41" s="142"/>
      <c r="AO41" s="152" t="str">
        <f>'4月（内訳）'!AG42</f>
        <v/>
      </c>
      <c r="AP41" s="153"/>
      <c r="AQ41" s="154"/>
      <c r="AR41" s="140" t="str">
        <f>'4月（内訳）'!AW42</f>
        <v/>
      </c>
      <c r="AS41" s="140"/>
      <c r="AT41" s="140"/>
      <c r="AU41" s="140"/>
      <c r="AV41" s="141"/>
      <c r="AW41" s="142">
        <f>SUM(AE41,AR41,AR44)</f>
        <v>0</v>
      </c>
      <c r="AX41" s="142"/>
      <c r="AY41" s="142"/>
      <c r="AZ41" s="142"/>
      <c r="BA41" s="142"/>
      <c r="BB41" s="142"/>
      <c r="BC41" s="142"/>
      <c r="BD41" s="142"/>
      <c r="BE41" s="142"/>
      <c r="BF41" s="142"/>
      <c r="BG41" s="142">
        <f>SUM(U41,AW41)</f>
        <v>0</v>
      </c>
      <c r="BH41" s="142"/>
      <c r="BI41" s="142"/>
      <c r="BJ41" s="142"/>
      <c r="BK41" s="142"/>
      <c r="BL41" s="142"/>
      <c r="BM41" s="142"/>
      <c r="BN41" s="142"/>
      <c r="BO41" s="142"/>
      <c r="BP41" s="144"/>
    </row>
    <row r="42" spans="1:124" s="2" customFormat="1" ht="10.5" customHeight="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55"/>
      <c r="AP42" s="156"/>
      <c r="AQ42" s="157"/>
      <c r="AR42" s="66"/>
      <c r="AS42" s="66"/>
      <c r="AT42" s="66"/>
      <c r="AU42" s="66"/>
      <c r="AV42" s="67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4"/>
    </row>
    <row r="43" spans="1:124" s="2" customFormat="1" ht="10.5" customHeight="1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55"/>
      <c r="AP43" s="156"/>
      <c r="AQ43" s="157"/>
      <c r="AR43" s="66"/>
      <c r="AS43" s="66"/>
      <c r="AT43" s="66"/>
      <c r="AU43" s="66"/>
      <c r="AV43" s="67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4"/>
    </row>
    <row r="44" spans="1:124" s="2" customFormat="1" ht="10.5" customHeight="1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58" t="str">
        <f>'4月（内訳）'!AG44</f>
        <v/>
      </c>
      <c r="AP44" s="159"/>
      <c r="AQ44" s="160"/>
      <c r="AR44" s="66" t="str">
        <f>'4月（内訳）'!AW44</f>
        <v/>
      </c>
      <c r="AS44" s="66"/>
      <c r="AT44" s="66"/>
      <c r="AU44" s="66"/>
      <c r="AV44" s="67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4"/>
    </row>
    <row r="45" spans="1:124" s="2" customFormat="1" ht="10.5" customHeight="1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58"/>
      <c r="AP45" s="159"/>
      <c r="AQ45" s="160"/>
      <c r="AR45" s="66"/>
      <c r="AS45" s="66"/>
      <c r="AT45" s="66"/>
      <c r="AU45" s="66"/>
      <c r="AV45" s="67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4"/>
    </row>
    <row r="46" spans="1:124" s="2" customFormat="1" ht="10.5" customHeight="1" thickBot="1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61"/>
      <c r="AP46" s="162"/>
      <c r="AQ46" s="163"/>
      <c r="AR46" s="68"/>
      <c r="AS46" s="68"/>
      <c r="AT46" s="68"/>
      <c r="AU46" s="68"/>
      <c r="AV46" s="69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5"/>
    </row>
    <row r="47" spans="1:124" s="10" customFormat="1" ht="12" customHeight="1">
      <c r="A47" s="8" t="s">
        <v>87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Q47" s="11"/>
      <c r="BR47" s="11"/>
      <c r="BS47" s="11"/>
      <c r="BT47" s="11"/>
      <c r="BU47" s="11"/>
    </row>
    <row r="48" spans="1:124" s="10" customFormat="1" ht="12" customHeight="1">
      <c r="A48" s="8" t="s">
        <v>93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Q48" s="11"/>
      <c r="BR48" s="11"/>
      <c r="BS48" s="11"/>
      <c r="BT48" s="11"/>
      <c r="BU48" s="11"/>
      <c r="DG48" s="12"/>
      <c r="DH48" s="12"/>
      <c r="DI48" s="12"/>
      <c r="DJ48" s="12"/>
      <c r="DK48" s="12"/>
      <c r="DL48" s="12"/>
      <c r="DM48" s="12"/>
      <c r="DN48" s="13"/>
      <c r="DO48" s="12"/>
      <c r="DP48" s="12"/>
      <c r="DQ48" s="12"/>
      <c r="DR48" s="12"/>
      <c r="DS48" s="12"/>
      <c r="DT48" s="12"/>
    </row>
    <row r="49" spans="1:124" s="10" customFormat="1" ht="12" customHeight="1">
      <c r="A49" s="8" t="s">
        <v>91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Q49" s="11"/>
      <c r="BR49" s="11"/>
      <c r="BS49" s="11"/>
      <c r="BT49" s="11"/>
      <c r="BU49" s="11"/>
      <c r="DG49" s="12"/>
      <c r="DH49" s="12"/>
      <c r="DI49" s="12"/>
      <c r="DJ49" s="12"/>
      <c r="DK49" s="12"/>
      <c r="DL49" s="12"/>
      <c r="DM49" s="12"/>
      <c r="DN49" s="13"/>
      <c r="DO49" s="12"/>
      <c r="DP49" s="12"/>
      <c r="DQ49" s="12"/>
      <c r="DR49" s="12"/>
      <c r="DS49" s="12"/>
      <c r="DT49" s="12"/>
    </row>
    <row r="50" spans="1:124" s="10" customFormat="1" ht="12" customHeight="1">
      <c r="A50" s="8" t="s">
        <v>88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53" t="s">
        <v>37</v>
      </c>
      <c r="BH50" s="53"/>
      <c r="BI50" s="53"/>
      <c r="BJ50" s="53"/>
      <c r="BK50" s="53"/>
      <c r="BL50" s="53"/>
      <c r="BM50" s="53"/>
      <c r="BN50" s="53"/>
      <c r="BO50" s="53"/>
      <c r="BP50" s="53"/>
      <c r="BQ50" s="11"/>
      <c r="BR50" s="11"/>
      <c r="BS50" s="11"/>
      <c r="BT50" s="11"/>
      <c r="BU50" s="11"/>
      <c r="DG50" s="12"/>
      <c r="DH50" s="12"/>
      <c r="DI50" s="12"/>
      <c r="DJ50" s="12"/>
      <c r="DK50" s="12"/>
      <c r="DL50" s="12"/>
      <c r="DM50" s="12"/>
    </row>
    <row r="51" spans="1:124" s="10" customFormat="1" ht="12" customHeight="1">
      <c r="A51" s="15" t="s">
        <v>38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9"/>
      <c r="BB51" s="9"/>
      <c r="BC51" s="9"/>
      <c r="BD51" s="9"/>
      <c r="BE51" s="9"/>
      <c r="BF51" s="9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11"/>
      <c r="BR51" s="11"/>
      <c r="BS51" s="11"/>
      <c r="BT51" s="11"/>
      <c r="BU51" s="11"/>
    </row>
    <row r="52" spans="1:124" s="10" customFormat="1" ht="12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G52" s="12"/>
      <c r="DH52" s="12"/>
      <c r="DI52" s="12"/>
      <c r="DJ52" s="12"/>
      <c r="DK52" s="12"/>
      <c r="DL52" s="12"/>
      <c r="DM52" s="12"/>
      <c r="DN52" s="13"/>
      <c r="DO52" s="12"/>
      <c r="DP52" s="12"/>
      <c r="DQ52" s="12"/>
      <c r="DR52" s="12"/>
      <c r="DS52" s="12"/>
      <c r="DT52" s="12"/>
    </row>
    <row r="53" spans="1:124" s="10" customFormat="1" ht="12" customHeigh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G53" s="12"/>
      <c r="DH53" s="12"/>
      <c r="DI53" s="12"/>
      <c r="DJ53" s="12"/>
      <c r="DK53" s="12"/>
      <c r="DL53" s="12"/>
      <c r="DM53" s="12"/>
    </row>
    <row r="54" spans="1:124" s="10" customFormat="1" ht="12" customHeight="1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4" ht="13.5" customHeight="1"/>
    <row r="56" spans="1:124" ht="13.5" customHeight="1">
      <c r="A56" s="17"/>
      <c r="B56" s="17"/>
      <c r="C56" s="17"/>
      <c r="D56" s="17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7"/>
      <c r="W56" s="17"/>
      <c r="X56" s="17"/>
      <c r="Y56" s="17"/>
    </row>
    <row r="57" spans="1:124" ht="13.5" customHeight="1">
      <c r="A57" s="17"/>
      <c r="B57" s="17"/>
      <c r="C57" s="17"/>
      <c r="D57" s="17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7"/>
      <c r="W57" s="17"/>
      <c r="X57" s="17"/>
      <c r="Y57" s="17"/>
      <c r="AO57" s="18"/>
      <c r="AP57" s="18"/>
      <c r="AQ57" s="18"/>
      <c r="AR57" s="18"/>
      <c r="AS57" s="18"/>
      <c r="AT57" s="18"/>
      <c r="AU57" s="18"/>
    </row>
    <row r="58" spans="1:124" ht="13.5" customHeight="1">
      <c r="A58" s="17"/>
      <c r="B58" s="17"/>
      <c r="C58" s="17"/>
      <c r="D58" s="17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7"/>
      <c r="W58" s="17"/>
      <c r="X58" s="17"/>
      <c r="Y58" s="17"/>
      <c r="AN58" s="18"/>
      <c r="AO58" s="18"/>
      <c r="AP58" s="18"/>
      <c r="AQ58" s="18"/>
      <c r="AR58" s="18"/>
      <c r="AS58" s="18"/>
      <c r="AT58" s="18"/>
      <c r="AU58" s="18"/>
    </row>
    <row r="59" spans="1:124" ht="13.5" customHeight="1">
      <c r="A59" s="17"/>
      <c r="B59" s="17"/>
      <c r="C59" s="17"/>
      <c r="D59" s="17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7"/>
      <c r="W59" s="17"/>
      <c r="X59" s="17"/>
      <c r="Y59" s="17"/>
      <c r="AN59" s="18"/>
      <c r="AO59" s="18"/>
      <c r="AP59" s="18"/>
      <c r="AQ59" s="18"/>
      <c r="AR59" s="18"/>
      <c r="AS59" s="18"/>
      <c r="AT59" s="18"/>
      <c r="AU59" s="18"/>
    </row>
    <row r="60" spans="1:124" ht="13.5" customHeight="1">
      <c r="A60" s="17"/>
      <c r="B60" s="17"/>
      <c r="C60" s="17"/>
      <c r="D60" s="17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7"/>
      <c r="W60" s="17"/>
      <c r="X60" s="17"/>
      <c r="Y60" s="17"/>
    </row>
    <row r="61" spans="1:124" ht="13.5" customHeight="1">
      <c r="A61" s="17"/>
      <c r="B61" s="17"/>
      <c r="C61" s="17"/>
      <c r="D61" s="17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7"/>
      <c r="W61" s="17"/>
      <c r="X61" s="17"/>
      <c r="Y61" s="17"/>
    </row>
    <row r="62" spans="1:124" ht="13.5" customHeight="1">
      <c r="A62" s="17"/>
      <c r="B62" s="17"/>
      <c r="C62" s="17"/>
      <c r="D62" s="17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7"/>
      <c r="W62" s="17"/>
      <c r="X62" s="17"/>
      <c r="Y62" s="17"/>
    </row>
    <row r="63" spans="1:124" ht="13.5" customHeight="1">
      <c r="A63" s="17"/>
      <c r="B63" s="17"/>
      <c r="C63" s="17"/>
      <c r="D63" s="17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7"/>
      <c r="W63" s="17"/>
      <c r="X63" s="17"/>
      <c r="Y63" s="17"/>
    </row>
    <row r="64" spans="1:124" ht="13.5" customHeight="1">
      <c r="A64" s="12"/>
      <c r="B64" s="12"/>
      <c r="C64" s="12"/>
      <c r="D64" s="12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3.5" customHeight="1">
      <c r="A65" s="12"/>
      <c r="B65" s="12"/>
      <c r="C65" s="12"/>
      <c r="D65" s="12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3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3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3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3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3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3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3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3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3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3.5" customHeight="1"/>
    <row r="79" spans="1:25" ht="13.5" customHeight="1"/>
    <row r="80" spans="1:25" ht="13.5" customHeight="1"/>
    <row r="100" spans="1:26">
      <c r="A100" s="2" t="s">
        <v>39</v>
      </c>
      <c r="B100" s="2" t="s">
        <v>40</v>
      </c>
      <c r="K100" s="2" t="s">
        <v>40</v>
      </c>
      <c r="L100" s="2" t="s">
        <v>40</v>
      </c>
      <c r="M100" s="2" t="s">
        <v>40</v>
      </c>
      <c r="Y100" s="2" t="s">
        <v>40</v>
      </c>
      <c r="Z100" s="2" t="s">
        <v>40</v>
      </c>
    </row>
  </sheetData>
  <sheetProtection algorithmName="SHA-512" hashValue="qXhv4XSQUS5qBWja2r7d0R3QwtUYdja6gySJ1wD/Ev4kk5CBNKqVJhPYuZkNfAobXzyuomUNvrv4+gwaLiXZWQ==" saltValue="krpQ7hKw/ieltDX1ex54Ag==" spinCount="100000" sheet="1" selectLockedCells="1"/>
  <mergeCells count="72">
    <mergeCell ref="BG38:BP40"/>
    <mergeCell ref="AR41:AV43"/>
    <mergeCell ref="AW41:BF46"/>
    <mergeCell ref="BG41:BP46"/>
    <mergeCell ref="A41:J46"/>
    <mergeCell ref="K41:T46"/>
    <mergeCell ref="U41:AD46"/>
    <mergeCell ref="AE41:AN46"/>
    <mergeCell ref="AO41:AQ43"/>
    <mergeCell ref="AO44:AQ46"/>
    <mergeCell ref="A38:J40"/>
    <mergeCell ref="K38:T40"/>
    <mergeCell ref="U38:AD40"/>
    <mergeCell ref="AE38:AN40"/>
    <mergeCell ref="AO38:AV40"/>
    <mergeCell ref="B33:Y37"/>
    <mergeCell ref="AW28:AX31"/>
    <mergeCell ref="AY28:AZ31"/>
    <mergeCell ref="BA28:BB31"/>
    <mergeCell ref="BC28:BD31"/>
    <mergeCell ref="AA28:AM31"/>
    <mergeCell ref="AN28:AP31"/>
    <mergeCell ref="AQ28:AR31"/>
    <mergeCell ref="AS28:AT31"/>
    <mergeCell ref="AU28:AV31"/>
    <mergeCell ref="C11:X27"/>
    <mergeCell ref="AA12:AF15"/>
    <mergeCell ref="AG12:AI15"/>
    <mergeCell ref="AJ12:AL15"/>
    <mergeCell ref="AM12:AO15"/>
    <mergeCell ref="AA16:AF19"/>
    <mergeCell ref="AG16:AU19"/>
    <mergeCell ref="AS12:AU15"/>
    <mergeCell ref="AG22:AU23"/>
    <mergeCell ref="AA24:AF27"/>
    <mergeCell ref="AG24:BP24"/>
    <mergeCell ref="AG25:BP27"/>
    <mergeCell ref="AA20:AF23"/>
    <mergeCell ref="AG20:AL21"/>
    <mergeCell ref="AM20:AO21"/>
    <mergeCell ref="AP20:AU21"/>
    <mergeCell ref="AA8:AF11"/>
    <mergeCell ref="AG8:BP11"/>
    <mergeCell ref="AP12:AR15"/>
    <mergeCell ref="Y1:AR4"/>
    <mergeCell ref="AW1:BA2"/>
    <mergeCell ref="BB1:BD2"/>
    <mergeCell ref="BE1:BF2"/>
    <mergeCell ref="BG1:BI2"/>
    <mergeCell ref="BJ1:BK2"/>
    <mergeCell ref="BN12:BP15"/>
    <mergeCell ref="BB12:BD15"/>
    <mergeCell ref="BE12:BG15"/>
    <mergeCell ref="BH12:BJ15"/>
    <mergeCell ref="BK12:BM15"/>
    <mergeCell ref="AV12:BA15"/>
    <mergeCell ref="AV20:BA23"/>
    <mergeCell ref="BG53:BP54"/>
    <mergeCell ref="BL1:BN2"/>
    <mergeCell ref="BO1:BP2"/>
    <mergeCell ref="AV16:BA19"/>
    <mergeCell ref="BB16:BP19"/>
    <mergeCell ref="BB20:BP23"/>
    <mergeCell ref="BI28:BJ31"/>
    <mergeCell ref="BK28:BL31"/>
    <mergeCell ref="BM28:BN31"/>
    <mergeCell ref="BO28:BP31"/>
    <mergeCell ref="BE28:BF31"/>
    <mergeCell ref="BG28:BH31"/>
    <mergeCell ref="AR44:AV46"/>
    <mergeCell ref="BG50:BP51"/>
    <mergeCell ref="AW38:BF40"/>
  </mergeCells>
  <phoneticPr fontId="3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35</xdr:col>
                    <xdr:colOff>76200</xdr:colOff>
                    <xdr:row>19</xdr:row>
                    <xdr:rowOff>9525</xdr:rowOff>
                  </from>
                  <to>
                    <xdr:col>36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19</xdr:row>
                    <xdr:rowOff>9525</xdr:rowOff>
                  </from>
                  <to>
                    <xdr:col>45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3AA5F-5386-41B9-9508-68777D2E4E67}">
  <dimension ref="A1:DS99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31" customWidth="1"/>
    <col min="71" max="71" width="10" style="44" customWidth="1"/>
    <col min="72" max="73" width="10" style="45" customWidth="1"/>
    <col min="74" max="74" width="1.25" style="31" customWidth="1"/>
    <col min="75" max="126" width="1.25" customWidth="1"/>
    <col min="127" max="139" width="0.875" customWidth="1"/>
  </cols>
  <sheetData>
    <row r="1" spans="1:73" s="10" customFormat="1" ht="9.75" customHeight="1">
      <c r="A1" s="177" t="s">
        <v>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AA1" s="1"/>
      <c r="AB1" s="84" t="s">
        <v>0</v>
      </c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6"/>
      <c r="AP1" s="1"/>
      <c r="AQ1" s="1"/>
      <c r="AR1" s="1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  <c r="BQ1" s="11"/>
      <c r="BR1" s="11"/>
      <c r="BS1" s="11"/>
      <c r="BT1" s="11"/>
      <c r="BU1" s="11"/>
    </row>
    <row r="2" spans="1:73" s="10" customFormat="1" ht="9.75" customHeight="1" thickBo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AA2" s="1"/>
      <c r="AB2" s="87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1"/>
      <c r="AQ2" s="1"/>
      <c r="AR2" s="1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  <c r="BQ2" s="11"/>
      <c r="BR2" s="11"/>
      <c r="BS2" s="11"/>
      <c r="BT2" s="11"/>
      <c r="BU2" s="11"/>
    </row>
    <row r="3" spans="1:73" s="10" customFormat="1" ht="1.5" customHeight="1" thickBo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AA3" s="2"/>
      <c r="AB3" s="87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9"/>
      <c r="AP3" s="1"/>
      <c r="AQ3" s="1"/>
      <c r="AR3" s="1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11"/>
      <c r="BR3" s="11"/>
      <c r="BS3" s="11"/>
      <c r="BT3" s="11"/>
      <c r="BU3" s="11"/>
    </row>
    <row r="4" spans="1:73" s="10" customFormat="1" ht="9.75" customHeight="1" thickBo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AA4" s="2"/>
      <c r="AB4" s="90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2"/>
      <c r="AP4" s="1"/>
      <c r="AQ4" s="2"/>
      <c r="AR4" s="166" t="s">
        <v>41</v>
      </c>
      <c r="AS4" s="167"/>
      <c r="AT4" s="167"/>
      <c r="AU4" s="167"/>
      <c r="AV4" s="167"/>
      <c r="AW4" s="170">
        <f>'3月（内訳）'!AW4:BF5</f>
        <v>0</v>
      </c>
      <c r="AX4" s="170"/>
      <c r="AY4" s="170"/>
      <c r="AZ4" s="170"/>
      <c r="BA4" s="170"/>
      <c r="BB4" s="170"/>
      <c r="BC4" s="170"/>
      <c r="BD4" s="170"/>
      <c r="BE4" s="170"/>
      <c r="BF4" s="170"/>
      <c r="BG4" s="19"/>
      <c r="BH4" s="19"/>
      <c r="BI4" s="19"/>
      <c r="BJ4" s="19"/>
      <c r="BK4" s="19"/>
      <c r="BL4" s="19"/>
      <c r="BM4" s="19"/>
      <c r="BN4" s="19"/>
      <c r="BO4" s="19"/>
      <c r="BP4" s="20"/>
      <c r="BQ4" s="11"/>
      <c r="BR4" s="11"/>
      <c r="BS4" s="11"/>
      <c r="BT4" s="11"/>
      <c r="BU4" s="11"/>
    </row>
    <row r="5" spans="1:73" s="10" customFormat="1" ht="9.75" customHeight="1">
      <c r="A5" s="172" t="s">
        <v>43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"/>
      <c r="AQ5" s="5"/>
      <c r="AR5" s="168"/>
      <c r="AS5" s="169"/>
      <c r="AT5" s="169"/>
      <c r="AU5" s="169"/>
      <c r="AV5" s="169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22"/>
      <c r="BH5" s="22"/>
      <c r="BI5" s="22"/>
      <c r="BJ5" s="22"/>
      <c r="BK5" s="22"/>
      <c r="BL5" s="22"/>
      <c r="BM5" s="22"/>
      <c r="BN5" s="22"/>
      <c r="BO5" s="22"/>
      <c r="BP5" s="23"/>
      <c r="BQ5" s="11"/>
      <c r="BR5" s="11"/>
      <c r="BS5" s="11"/>
      <c r="BT5" s="11"/>
    </row>
    <row r="6" spans="1:73" s="10" customFormat="1" ht="9.7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AP6" s="1"/>
      <c r="AQ6" s="2"/>
      <c r="AR6" s="168" t="s">
        <v>44</v>
      </c>
      <c r="AS6" s="169"/>
      <c r="AT6" s="169"/>
      <c r="AU6" s="169"/>
      <c r="AV6" s="169"/>
      <c r="AW6" s="173">
        <f>'3月（内訳）'!AW6:BP7</f>
        <v>0</v>
      </c>
      <c r="AX6" s="173"/>
      <c r="AY6" s="173"/>
      <c r="AZ6" s="173"/>
      <c r="BA6" s="173"/>
      <c r="BB6" s="173"/>
      <c r="BC6" s="173"/>
      <c r="BD6" s="173"/>
      <c r="BE6" s="173"/>
      <c r="BF6" s="173"/>
      <c r="BG6" s="171"/>
      <c r="BH6" s="171"/>
      <c r="BI6" s="171"/>
      <c r="BJ6" s="171"/>
      <c r="BK6" s="171"/>
      <c r="BL6" s="171"/>
      <c r="BM6" s="171"/>
      <c r="BN6" s="171"/>
      <c r="BO6" s="171"/>
      <c r="BP6" s="174"/>
      <c r="BQ6" s="11"/>
      <c r="BR6" s="11"/>
      <c r="BS6" s="11"/>
      <c r="BT6" s="11"/>
    </row>
    <row r="7" spans="1:73" s="10" customFormat="1" ht="9.75" customHeight="1">
      <c r="A7" s="176" t="s">
        <v>46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"/>
      <c r="U7" s="2"/>
      <c r="V7" s="2"/>
      <c r="W7" s="176" t="s">
        <v>47</v>
      </c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2"/>
      <c r="AQ7" s="2"/>
      <c r="AR7" s="168"/>
      <c r="AS7" s="169"/>
      <c r="AT7" s="169"/>
      <c r="AU7" s="169"/>
      <c r="AV7" s="169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5"/>
      <c r="BQ7" s="11"/>
    </row>
    <row r="8" spans="1:73" s="10" customFormat="1" ht="9.75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2"/>
      <c r="U8" s="2"/>
      <c r="V8" s="2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2"/>
      <c r="AQ8" s="2"/>
      <c r="AR8" s="168" t="s">
        <v>48</v>
      </c>
      <c r="AS8" s="169"/>
      <c r="AT8" s="169"/>
      <c r="AU8" s="169"/>
      <c r="AV8" s="169"/>
      <c r="AW8" s="178">
        <f>'3月（内訳）'!AW8:BP12</f>
        <v>0</v>
      </c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9"/>
      <c r="BQ8" s="11"/>
    </row>
    <row r="9" spans="1:73" s="10" customFormat="1" ht="9.75" customHeight="1">
      <c r="A9" s="182">
        <f>BG48</f>
        <v>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2"/>
      <c r="U9" s="2"/>
      <c r="V9" s="2"/>
      <c r="W9" s="180">
        <f>'3月（内訳）'!W9:AO11</f>
        <v>0</v>
      </c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2"/>
      <c r="AQ9" s="2"/>
      <c r="AR9" s="168"/>
      <c r="AS9" s="169"/>
      <c r="AT9" s="169"/>
      <c r="AU9" s="169"/>
      <c r="AV9" s="169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1"/>
      <c r="BQ9" s="11"/>
    </row>
    <row r="10" spans="1:73" s="25" customFormat="1" ht="9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2"/>
      <c r="U10" s="2"/>
      <c r="V10" s="2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"/>
      <c r="AQ10" s="1"/>
      <c r="AR10" s="168"/>
      <c r="AS10" s="169"/>
      <c r="AT10" s="169"/>
      <c r="AU10" s="169"/>
      <c r="AV10" s="169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1"/>
      <c r="BQ10" s="24"/>
    </row>
    <row r="11" spans="1:73" s="25" customFormat="1" ht="9.75" customHeight="1" thickBo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2"/>
      <c r="U11" s="2"/>
      <c r="V11" s="2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"/>
      <c r="AQ11" s="1"/>
      <c r="AR11" s="168"/>
      <c r="AS11" s="169"/>
      <c r="AT11" s="169"/>
      <c r="AU11" s="169"/>
      <c r="AV11" s="169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1"/>
      <c r="BQ11" s="24"/>
    </row>
    <row r="12" spans="1:73" s="25" customFormat="1" ht="2.25" customHeight="1">
      <c r="AR12" s="168"/>
      <c r="AS12" s="169"/>
      <c r="AT12" s="169"/>
      <c r="AU12" s="169"/>
      <c r="AV12" s="169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4"/>
      <c r="BQ12" s="24"/>
      <c r="BR12" s="24"/>
      <c r="BS12" s="24"/>
      <c r="BT12" s="24"/>
      <c r="BU12" s="24"/>
    </row>
    <row r="13" spans="1:73" s="25" customFormat="1" ht="9.75" customHeight="1">
      <c r="A13" s="185" t="s">
        <v>27</v>
      </c>
      <c r="B13" s="185"/>
      <c r="C13" s="185"/>
      <c r="D13" s="185"/>
      <c r="E13" s="185"/>
      <c r="F13" s="185"/>
      <c r="G13" s="186" t="s">
        <v>28</v>
      </c>
      <c r="H13" s="187"/>
      <c r="I13" s="188"/>
      <c r="J13" s="195">
        <f>'3月（内訳）'!J13:J15</f>
        <v>0</v>
      </c>
      <c r="K13" s="195">
        <f>'3月（内訳）'!K13:K15</f>
        <v>0</v>
      </c>
      <c r="L13" s="195">
        <f>'3月（内訳）'!L13:L15</f>
        <v>0</v>
      </c>
      <c r="M13" s="195">
        <f>'3月（内訳）'!M13:M15</f>
        <v>0</v>
      </c>
      <c r="N13" s="195">
        <f>'3月（内訳）'!N13:N15</f>
        <v>0</v>
      </c>
      <c r="O13" s="195">
        <f>'3月（内訳）'!O13:O15</f>
        <v>0</v>
      </c>
      <c r="P13" s="195">
        <f>'3月（内訳）'!P13:P15</f>
        <v>0</v>
      </c>
      <c r="Q13" s="195">
        <f>'3月（内訳）'!Q13:Q15</f>
        <v>0</v>
      </c>
      <c r="R13" s="195">
        <f>'3月（内訳）'!R13:R15</f>
        <v>0</v>
      </c>
      <c r="S13" s="195">
        <f>'3月（内訳）'!S13:S15</f>
        <v>0</v>
      </c>
      <c r="T13" s="195">
        <f>'3月（内訳）'!T13:T15</f>
        <v>0</v>
      </c>
      <c r="U13" s="195">
        <f>'3月（内訳）'!U13:U15</f>
        <v>0</v>
      </c>
      <c r="V13" s="198">
        <f>'3月（内訳）'!V13:V15</f>
        <v>0</v>
      </c>
      <c r="W13" s="172" t="s">
        <v>50</v>
      </c>
      <c r="X13" s="172"/>
      <c r="Y13" s="172"/>
      <c r="Z13" s="172"/>
      <c r="AA13" s="172"/>
      <c r="AB13" s="172"/>
      <c r="AC13" s="172"/>
      <c r="AD13" s="172"/>
      <c r="AE13" s="201"/>
      <c r="AF13" s="201"/>
      <c r="AG13" s="201"/>
      <c r="AR13" s="202"/>
      <c r="AS13" s="203"/>
      <c r="AT13" s="203"/>
      <c r="AU13" s="203"/>
      <c r="AV13" s="203"/>
      <c r="AW13" s="210" t="s">
        <v>51</v>
      </c>
      <c r="AX13" s="210"/>
      <c r="AY13" s="210"/>
      <c r="AZ13" s="210"/>
      <c r="BA13" s="171">
        <f>'3月（内訳）'!BA13:BD14</f>
        <v>0</v>
      </c>
      <c r="BB13" s="171"/>
      <c r="BC13" s="171"/>
      <c r="BD13" s="171"/>
      <c r="BE13" s="210" t="s">
        <v>11</v>
      </c>
      <c r="BF13" s="210"/>
      <c r="BG13" s="171">
        <f>'3月（内訳）'!BG13:BJ14</f>
        <v>0</v>
      </c>
      <c r="BH13" s="171"/>
      <c r="BI13" s="171"/>
      <c r="BJ13" s="171"/>
      <c r="BK13" s="210" t="s">
        <v>11</v>
      </c>
      <c r="BL13" s="210"/>
      <c r="BM13" s="171">
        <f>'3月（内訳）'!BM13:BP14</f>
        <v>0</v>
      </c>
      <c r="BN13" s="171"/>
      <c r="BO13" s="171"/>
      <c r="BP13" s="171"/>
      <c r="BQ13" s="24"/>
      <c r="BR13" s="24"/>
      <c r="BS13" s="24"/>
      <c r="BT13" s="24"/>
      <c r="BU13" s="24"/>
    </row>
    <row r="14" spans="1:73" s="25" customFormat="1" ht="9.75" customHeight="1">
      <c r="A14" s="185"/>
      <c r="B14" s="185"/>
      <c r="C14" s="185"/>
      <c r="D14" s="185"/>
      <c r="E14" s="185"/>
      <c r="F14" s="185"/>
      <c r="G14" s="189"/>
      <c r="H14" s="190"/>
      <c r="I14" s="191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9"/>
      <c r="W14" s="172"/>
      <c r="X14" s="172"/>
      <c r="Y14" s="172"/>
      <c r="Z14" s="172"/>
      <c r="AA14" s="172"/>
      <c r="AB14" s="172"/>
      <c r="AC14" s="172"/>
      <c r="AD14" s="172"/>
      <c r="AE14" s="201"/>
      <c r="AF14" s="201"/>
      <c r="AG14" s="201"/>
      <c r="AO14" s="1"/>
      <c r="AP14" s="1"/>
      <c r="AQ14" s="1"/>
      <c r="AR14" s="202"/>
      <c r="AS14" s="203"/>
      <c r="AT14" s="203"/>
      <c r="AU14" s="203"/>
      <c r="AV14" s="203"/>
      <c r="AW14" s="207"/>
      <c r="AX14" s="207"/>
      <c r="AY14" s="207"/>
      <c r="AZ14" s="207"/>
      <c r="BA14" s="173"/>
      <c r="BB14" s="173"/>
      <c r="BC14" s="173"/>
      <c r="BD14" s="173"/>
      <c r="BE14" s="207"/>
      <c r="BF14" s="207"/>
      <c r="BG14" s="173"/>
      <c r="BH14" s="173"/>
      <c r="BI14" s="173"/>
      <c r="BJ14" s="173"/>
      <c r="BK14" s="207"/>
      <c r="BL14" s="207"/>
      <c r="BM14" s="173"/>
      <c r="BN14" s="173"/>
      <c r="BO14" s="173"/>
      <c r="BP14" s="173"/>
      <c r="BQ14" s="24"/>
      <c r="BR14" s="24"/>
      <c r="BS14" s="24"/>
      <c r="BT14" s="24"/>
      <c r="BU14" s="24"/>
    </row>
    <row r="15" spans="1:73" s="25" customFormat="1" ht="9.75" customHeight="1">
      <c r="A15" s="185"/>
      <c r="B15" s="185"/>
      <c r="C15" s="185"/>
      <c r="D15" s="185"/>
      <c r="E15" s="185"/>
      <c r="F15" s="185"/>
      <c r="G15" s="192"/>
      <c r="H15" s="193"/>
      <c r="I15" s="194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200"/>
      <c r="W15" s="172"/>
      <c r="X15" s="172"/>
      <c r="Y15" s="172"/>
      <c r="Z15" s="172"/>
      <c r="AA15" s="172"/>
      <c r="AB15" s="172"/>
      <c r="AC15" s="172"/>
      <c r="AD15" s="172"/>
      <c r="AE15" s="201"/>
      <c r="AF15" s="201"/>
      <c r="AG15" s="201"/>
      <c r="AH15" s="26"/>
      <c r="AI15" s="26"/>
      <c r="AJ15" s="26"/>
      <c r="AK15" s="26"/>
      <c r="AL15" s="26"/>
      <c r="AM15" s="1"/>
      <c r="AN15" s="1"/>
      <c r="AO15" s="1"/>
      <c r="AP15" s="1"/>
      <c r="AQ15" s="1"/>
      <c r="AR15" s="202"/>
      <c r="AS15" s="203"/>
      <c r="AT15" s="203"/>
      <c r="AU15" s="203"/>
      <c r="AV15" s="203"/>
      <c r="AW15" s="207" t="s">
        <v>12</v>
      </c>
      <c r="AX15" s="207"/>
      <c r="AY15" s="207"/>
      <c r="AZ15" s="207"/>
      <c r="BA15" s="173">
        <f>'3月（内訳）'!BA15:BD16</f>
        <v>0</v>
      </c>
      <c r="BB15" s="173"/>
      <c r="BC15" s="173"/>
      <c r="BD15" s="173"/>
      <c r="BE15" s="207" t="s">
        <v>11</v>
      </c>
      <c r="BF15" s="207"/>
      <c r="BG15" s="173">
        <f>'3月（内訳）'!BG15:BJ16</f>
        <v>0</v>
      </c>
      <c r="BH15" s="173"/>
      <c r="BI15" s="173"/>
      <c r="BJ15" s="173"/>
      <c r="BK15" s="207" t="s">
        <v>11</v>
      </c>
      <c r="BL15" s="207"/>
      <c r="BM15" s="173">
        <f>'3月（内訳）'!BM15:BP16</f>
        <v>0</v>
      </c>
      <c r="BN15" s="173"/>
      <c r="BO15" s="173"/>
      <c r="BP15" s="173"/>
      <c r="BQ15" s="24"/>
      <c r="BR15" s="24"/>
      <c r="BS15" s="24"/>
      <c r="BT15" s="24"/>
      <c r="BU15" s="24"/>
    </row>
    <row r="16" spans="1:73" s="25" customFormat="1" ht="9.75" customHeight="1" thickBot="1">
      <c r="W16" s="1"/>
      <c r="X16" s="206" t="s">
        <v>54</v>
      </c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1"/>
      <c r="AO16" s="1"/>
      <c r="AP16" s="1"/>
      <c r="AQ16" s="1"/>
      <c r="AR16" s="204"/>
      <c r="AS16" s="205"/>
      <c r="AT16" s="205"/>
      <c r="AU16" s="205"/>
      <c r="AV16" s="205"/>
      <c r="AW16" s="208"/>
      <c r="AX16" s="208"/>
      <c r="AY16" s="208"/>
      <c r="AZ16" s="208"/>
      <c r="BA16" s="209"/>
      <c r="BB16" s="209"/>
      <c r="BC16" s="209"/>
      <c r="BD16" s="209"/>
      <c r="BE16" s="208"/>
      <c r="BF16" s="208"/>
      <c r="BG16" s="209"/>
      <c r="BH16" s="209"/>
      <c r="BI16" s="209"/>
      <c r="BJ16" s="209"/>
      <c r="BK16" s="208"/>
      <c r="BL16" s="208"/>
      <c r="BM16" s="209"/>
      <c r="BN16" s="209"/>
      <c r="BO16" s="209"/>
      <c r="BP16" s="209"/>
    </row>
    <row r="17" spans="1:69" s="25" customFormat="1" ht="3" customHeight="1" thickBot="1"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211"/>
      <c r="AL17" s="211"/>
      <c r="AM17" s="211"/>
      <c r="AN17" s="211"/>
      <c r="AO17" s="21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9" s="10" customFormat="1" ht="10.5" customHeight="1">
      <c r="A18" s="212" t="s">
        <v>55</v>
      </c>
      <c r="B18" s="213"/>
      <c r="C18" s="213"/>
      <c r="D18" s="213"/>
      <c r="E18" s="213"/>
      <c r="F18" s="222" t="s">
        <v>56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23"/>
      <c r="R18" s="226" t="s">
        <v>58</v>
      </c>
      <c r="S18" s="227"/>
      <c r="T18" s="227"/>
      <c r="U18" s="227"/>
      <c r="V18" s="232"/>
      <c r="W18" s="226" t="s">
        <v>57</v>
      </c>
      <c r="X18" s="227"/>
      <c r="Y18" s="227"/>
      <c r="Z18" s="227"/>
      <c r="AA18" s="227"/>
      <c r="AB18" s="235" t="s">
        <v>89</v>
      </c>
      <c r="AC18" s="235"/>
      <c r="AD18" s="235"/>
      <c r="AE18" s="235"/>
      <c r="AF18" s="235"/>
      <c r="AG18" s="222" t="s">
        <v>59</v>
      </c>
      <c r="AH18" s="213"/>
      <c r="AI18" s="213"/>
      <c r="AJ18" s="213"/>
      <c r="AK18" s="213"/>
      <c r="AL18" s="223"/>
      <c r="AM18" s="218" t="s">
        <v>60</v>
      </c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9"/>
    </row>
    <row r="19" spans="1:69" s="10" customFormat="1" ht="10.5" customHeight="1">
      <c r="A19" s="214"/>
      <c r="B19" s="215"/>
      <c r="C19" s="215"/>
      <c r="D19" s="215"/>
      <c r="E19" s="215"/>
      <c r="F19" s="22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25"/>
      <c r="R19" s="228"/>
      <c r="S19" s="229"/>
      <c r="T19" s="229"/>
      <c r="U19" s="229"/>
      <c r="V19" s="233"/>
      <c r="W19" s="228"/>
      <c r="X19" s="229"/>
      <c r="Y19" s="229"/>
      <c r="Z19" s="229"/>
      <c r="AA19" s="229"/>
      <c r="AB19" s="236"/>
      <c r="AC19" s="236"/>
      <c r="AD19" s="236"/>
      <c r="AE19" s="236"/>
      <c r="AF19" s="236"/>
      <c r="AG19" s="224"/>
      <c r="AH19" s="215"/>
      <c r="AI19" s="215"/>
      <c r="AJ19" s="215"/>
      <c r="AK19" s="215"/>
      <c r="AL19" s="225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1"/>
      <c r="BQ19" s="27"/>
    </row>
    <row r="20" spans="1:69" s="10" customFormat="1" ht="10.5" customHeight="1">
      <c r="A20" s="214"/>
      <c r="B20" s="215"/>
      <c r="C20" s="215"/>
      <c r="D20" s="215"/>
      <c r="E20" s="215"/>
      <c r="F20" s="22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25"/>
      <c r="R20" s="228"/>
      <c r="S20" s="229"/>
      <c r="T20" s="229"/>
      <c r="U20" s="229"/>
      <c r="V20" s="233"/>
      <c r="W20" s="228"/>
      <c r="X20" s="229"/>
      <c r="Y20" s="229"/>
      <c r="Z20" s="229"/>
      <c r="AA20" s="229"/>
      <c r="AB20" s="236"/>
      <c r="AC20" s="236"/>
      <c r="AD20" s="236"/>
      <c r="AE20" s="236"/>
      <c r="AF20" s="236"/>
      <c r="AG20" s="224"/>
      <c r="AH20" s="215"/>
      <c r="AI20" s="215"/>
      <c r="AJ20" s="215"/>
      <c r="AK20" s="215"/>
      <c r="AL20" s="225"/>
      <c r="AM20" s="220" t="s">
        <v>61</v>
      </c>
      <c r="AN20" s="220"/>
      <c r="AO20" s="220"/>
      <c r="AP20" s="220"/>
      <c r="AQ20" s="220"/>
      <c r="AR20" s="220"/>
      <c r="AS20" s="220"/>
      <c r="AT20" s="220"/>
      <c r="AU20" s="220"/>
      <c r="AV20" s="220"/>
      <c r="AW20" s="220" t="s">
        <v>62</v>
      </c>
      <c r="AX20" s="220"/>
      <c r="AY20" s="220"/>
      <c r="AZ20" s="220"/>
      <c r="BA20" s="220"/>
      <c r="BB20" s="220"/>
      <c r="BC20" s="220"/>
      <c r="BD20" s="220"/>
      <c r="BE20" s="220"/>
      <c r="BF20" s="220"/>
      <c r="BG20" s="220" t="s">
        <v>63</v>
      </c>
      <c r="BH20" s="220"/>
      <c r="BI20" s="220"/>
      <c r="BJ20" s="220"/>
      <c r="BK20" s="220"/>
      <c r="BL20" s="220"/>
      <c r="BM20" s="220"/>
      <c r="BN20" s="220"/>
      <c r="BO20" s="220"/>
      <c r="BP20" s="221"/>
      <c r="BQ20" s="27"/>
    </row>
    <row r="21" spans="1:69" s="10" customFormat="1" ht="10.5" customHeight="1">
      <c r="A21" s="216"/>
      <c r="B21" s="217"/>
      <c r="C21" s="217"/>
      <c r="D21" s="217"/>
      <c r="E21" s="217"/>
      <c r="F21" s="224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25"/>
      <c r="R21" s="230"/>
      <c r="S21" s="231"/>
      <c r="T21" s="231"/>
      <c r="U21" s="231"/>
      <c r="V21" s="234"/>
      <c r="W21" s="230"/>
      <c r="X21" s="231"/>
      <c r="Y21" s="231"/>
      <c r="Z21" s="231"/>
      <c r="AA21" s="231"/>
      <c r="AB21" s="236"/>
      <c r="AC21" s="236"/>
      <c r="AD21" s="236"/>
      <c r="AE21" s="236"/>
      <c r="AF21" s="236"/>
      <c r="AG21" s="237"/>
      <c r="AH21" s="217"/>
      <c r="AI21" s="217"/>
      <c r="AJ21" s="217"/>
      <c r="AK21" s="217"/>
      <c r="AL21" s="238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1"/>
      <c r="BQ21" s="27"/>
    </row>
    <row r="22" spans="1:69" s="10" customFormat="1" ht="10.5" customHeight="1">
      <c r="A22" s="239"/>
      <c r="B22" s="240"/>
      <c r="C22" s="240"/>
      <c r="D22" s="240"/>
      <c r="E22" s="240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6"/>
      <c r="AC22" s="246"/>
      <c r="AD22" s="246"/>
      <c r="AE22" s="246"/>
      <c r="AF22" s="246"/>
      <c r="AG22" s="247"/>
      <c r="AH22" s="247"/>
      <c r="AI22" s="247"/>
      <c r="AJ22" s="247"/>
      <c r="AK22" s="247"/>
      <c r="AL22" s="247"/>
      <c r="AM22" s="243">
        <f>W22*AB22</f>
        <v>0</v>
      </c>
      <c r="AN22" s="243"/>
      <c r="AO22" s="243"/>
      <c r="AP22" s="243"/>
      <c r="AQ22" s="243"/>
      <c r="AR22" s="243"/>
      <c r="AS22" s="243"/>
      <c r="AT22" s="243"/>
      <c r="AU22" s="243"/>
      <c r="AV22" s="243"/>
      <c r="AW22" s="243">
        <f>IF(AM22="","",IF(AND(AG22="",AM22&gt;0),"税率入力",IF(AND(AG22="　",AM22&gt;0),"税率入力",ROUNDDOWN(AM22*BR57,0))))</f>
        <v>0</v>
      </c>
      <c r="AX22" s="243"/>
      <c r="AY22" s="243"/>
      <c r="AZ22" s="243"/>
      <c r="BA22" s="243"/>
      <c r="BB22" s="243"/>
      <c r="BC22" s="243"/>
      <c r="BD22" s="243"/>
      <c r="BE22" s="243"/>
      <c r="BF22" s="243"/>
      <c r="BG22" s="243">
        <f>IF(AW22="","",AM22+AW22)</f>
        <v>0</v>
      </c>
      <c r="BH22" s="243"/>
      <c r="BI22" s="243"/>
      <c r="BJ22" s="243"/>
      <c r="BK22" s="243"/>
      <c r="BL22" s="243"/>
      <c r="BM22" s="243"/>
      <c r="BN22" s="243"/>
      <c r="BO22" s="243"/>
      <c r="BP22" s="244"/>
      <c r="BQ22" s="11"/>
    </row>
    <row r="23" spans="1:69" s="10" customFormat="1" ht="10.5" customHeight="1">
      <c r="A23" s="241"/>
      <c r="B23" s="242"/>
      <c r="C23" s="242"/>
      <c r="D23" s="242"/>
      <c r="E23" s="242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6"/>
      <c r="AC23" s="246"/>
      <c r="AD23" s="246"/>
      <c r="AE23" s="246"/>
      <c r="AF23" s="246"/>
      <c r="AG23" s="247"/>
      <c r="AH23" s="247"/>
      <c r="AI23" s="247"/>
      <c r="AJ23" s="247"/>
      <c r="AK23" s="247"/>
      <c r="AL23" s="247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4"/>
      <c r="BQ23" s="11"/>
    </row>
    <row r="24" spans="1:69" s="10" customFormat="1" ht="10.5" customHeight="1">
      <c r="A24" s="239"/>
      <c r="B24" s="240"/>
      <c r="C24" s="240"/>
      <c r="D24" s="240"/>
      <c r="E24" s="240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6"/>
      <c r="AC24" s="246"/>
      <c r="AD24" s="246"/>
      <c r="AE24" s="246"/>
      <c r="AF24" s="246"/>
      <c r="AG24" s="247"/>
      <c r="AH24" s="247"/>
      <c r="AI24" s="247"/>
      <c r="AJ24" s="247"/>
      <c r="AK24" s="247"/>
      <c r="AL24" s="247"/>
      <c r="AM24" s="248">
        <f>W24*AB24</f>
        <v>0</v>
      </c>
      <c r="AN24" s="249"/>
      <c r="AO24" s="249"/>
      <c r="AP24" s="249"/>
      <c r="AQ24" s="249"/>
      <c r="AR24" s="249"/>
      <c r="AS24" s="249"/>
      <c r="AT24" s="249"/>
      <c r="AU24" s="249"/>
      <c r="AV24" s="250"/>
      <c r="AW24" s="243">
        <f>IF(AM24="","",IF(AND(AG24="",AM24&gt;0),"税率入力",IF(AND(AG24="　",AM24&gt;0),"税率入力",ROUNDDOWN(AM24*BR58,0))))</f>
        <v>0</v>
      </c>
      <c r="AX24" s="243"/>
      <c r="AY24" s="243"/>
      <c r="AZ24" s="243"/>
      <c r="BA24" s="243"/>
      <c r="BB24" s="243"/>
      <c r="BC24" s="243"/>
      <c r="BD24" s="243"/>
      <c r="BE24" s="243"/>
      <c r="BF24" s="243"/>
      <c r="BG24" s="243">
        <f>IF(AW24="","",AM24+AW24)</f>
        <v>0</v>
      </c>
      <c r="BH24" s="243"/>
      <c r="BI24" s="243"/>
      <c r="BJ24" s="243"/>
      <c r="BK24" s="243"/>
      <c r="BL24" s="243"/>
      <c r="BM24" s="243"/>
      <c r="BN24" s="243"/>
      <c r="BO24" s="243"/>
      <c r="BP24" s="244"/>
      <c r="BQ24" s="11"/>
    </row>
    <row r="25" spans="1:69" s="10" customFormat="1" ht="10.5" customHeight="1">
      <c r="A25" s="241"/>
      <c r="B25" s="242"/>
      <c r="C25" s="242"/>
      <c r="D25" s="242"/>
      <c r="E25" s="242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6"/>
      <c r="AC25" s="246"/>
      <c r="AD25" s="246"/>
      <c r="AE25" s="246"/>
      <c r="AF25" s="246"/>
      <c r="AG25" s="247"/>
      <c r="AH25" s="247"/>
      <c r="AI25" s="247"/>
      <c r="AJ25" s="247"/>
      <c r="AK25" s="247"/>
      <c r="AL25" s="247"/>
      <c r="AM25" s="251"/>
      <c r="AN25" s="252"/>
      <c r="AO25" s="252"/>
      <c r="AP25" s="252"/>
      <c r="AQ25" s="252"/>
      <c r="AR25" s="252"/>
      <c r="AS25" s="252"/>
      <c r="AT25" s="252"/>
      <c r="AU25" s="252"/>
      <c r="AV25" s="25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4"/>
      <c r="BQ25" s="11"/>
    </row>
    <row r="26" spans="1:69" s="10" customFormat="1" ht="10.5" customHeight="1">
      <c r="A26" s="239"/>
      <c r="B26" s="240"/>
      <c r="C26" s="240"/>
      <c r="D26" s="240"/>
      <c r="E26" s="240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6"/>
      <c r="AC26" s="246"/>
      <c r="AD26" s="246"/>
      <c r="AE26" s="246"/>
      <c r="AF26" s="246"/>
      <c r="AG26" s="247"/>
      <c r="AH26" s="247"/>
      <c r="AI26" s="247"/>
      <c r="AJ26" s="247"/>
      <c r="AK26" s="247"/>
      <c r="AL26" s="247"/>
      <c r="AM26" s="248">
        <f>W26*AB26</f>
        <v>0</v>
      </c>
      <c r="AN26" s="249"/>
      <c r="AO26" s="249"/>
      <c r="AP26" s="249"/>
      <c r="AQ26" s="249"/>
      <c r="AR26" s="249"/>
      <c r="AS26" s="249"/>
      <c r="AT26" s="249"/>
      <c r="AU26" s="249"/>
      <c r="AV26" s="250"/>
      <c r="AW26" s="243">
        <f>IF(AM26="","",IF(AND(AG26="",AM26&gt;0),"税率入力",IF(AND(AG26="　",AM26&gt;0),"税率入力",ROUNDDOWN(AM26*BR59,0))))</f>
        <v>0</v>
      </c>
      <c r="AX26" s="243"/>
      <c r="AY26" s="243"/>
      <c r="AZ26" s="243"/>
      <c r="BA26" s="243"/>
      <c r="BB26" s="243"/>
      <c r="BC26" s="243"/>
      <c r="BD26" s="243"/>
      <c r="BE26" s="243"/>
      <c r="BF26" s="243"/>
      <c r="BG26" s="243">
        <f>IF(AW26="","",AM26+AW26)</f>
        <v>0</v>
      </c>
      <c r="BH26" s="243"/>
      <c r="BI26" s="243"/>
      <c r="BJ26" s="243"/>
      <c r="BK26" s="243"/>
      <c r="BL26" s="243"/>
      <c r="BM26" s="243"/>
      <c r="BN26" s="243"/>
      <c r="BO26" s="243"/>
      <c r="BP26" s="244"/>
      <c r="BQ26" s="11"/>
    </row>
    <row r="27" spans="1:69" s="10" customFormat="1" ht="10.5" customHeight="1">
      <c r="A27" s="241"/>
      <c r="B27" s="242"/>
      <c r="C27" s="242"/>
      <c r="D27" s="242"/>
      <c r="E27" s="242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6"/>
      <c r="AC27" s="246"/>
      <c r="AD27" s="246"/>
      <c r="AE27" s="246"/>
      <c r="AF27" s="246"/>
      <c r="AG27" s="247"/>
      <c r="AH27" s="247"/>
      <c r="AI27" s="247"/>
      <c r="AJ27" s="247"/>
      <c r="AK27" s="247"/>
      <c r="AL27" s="247"/>
      <c r="AM27" s="251"/>
      <c r="AN27" s="252"/>
      <c r="AO27" s="252"/>
      <c r="AP27" s="252"/>
      <c r="AQ27" s="252"/>
      <c r="AR27" s="252"/>
      <c r="AS27" s="252"/>
      <c r="AT27" s="252"/>
      <c r="AU27" s="252"/>
      <c r="AV27" s="25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4"/>
      <c r="BQ27" s="11"/>
    </row>
    <row r="28" spans="1:69" s="10" customFormat="1" ht="10.5" customHeight="1">
      <c r="A28" s="239"/>
      <c r="B28" s="240"/>
      <c r="C28" s="240"/>
      <c r="D28" s="240"/>
      <c r="E28" s="240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6"/>
      <c r="AC28" s="246"/>
      <c r="AD28" s="246"/>
      <c r="AE28" s="246"/>
      <c r="AF28" s="246"/>
      <c r="AG28" s="247"/>
      <c r="AH28" s="247"/>
      <c r="AI28" s="247"/>
      <c r="AJ28" s="247"/>
      <c r="AK28" s="247"/>
      <c r="AL28" s="247"/>
      <c r="AM28" s="248">
        <f>W28*AB28</f>
        <v>0</v>
      </c>
      <c r="AN28" s="249"/>
      <c r="AO28" s="249"/>
      <c r="AP28" s="249"/>
      <c r="AQ28" s="249"/>
      <c r="AR28" s="249"/>
      <c r="AS28" s="249"/>
      <c r="AT28" s="249"/>
      <c r="AU28" s="249"/>
      <c r="AV28" s="250"/>
      <c r="AW28" s="243">
        <f>IF(AM28="","",IF(AND(AG28="",AM28&gt;0),"税率入力",IF(AND(AG28="　",AM28&gt;0),"税率入力",ROUNDDOWN(AM28*BR60,0))))</f>
        <v>0</v>
      </c>
      <c r="AX28" s="243"/>
      <c r="AY28" s="243"/>
      <c r="AZ28" s="243"/>
      <c r="BA28" s="243"/>
      <c r="BB28" s="243"/>
      <c r="BC28" s="243"/>
      <c r="BD28" s="243"/>
      <c r="BE28" s="243"/>
      <c r="BF28" s="243"/>
      <c r="BG28" s="243">
        <f>IF(AW28="","",AM28+AW28)</f>
        <v>0</v>
      </c>
      <c r="BH28" s="243"/>
      <c r="BI28" s="243"/>
      <c r="BJ28" s="243"/>
      <c r="BK28" s="243"/>
      <c r="BL28" s="243"/>
      <c r="BM28" s="243"/>
      <c r="BN28" s="243"/>
      <c r="BO28" s="243"/>
      <c r="BP28" s="244"/>
      <c r="BQ28" s="11"/>
    </row>
    <row r="29" spans="1:69" s="10" customFormat="1" ht="10.5" customHeight="1">
      <c r="A29" s="241"/>
      <c r="B29" s="242"/>
      <c r="C29" s="242"/>
      <c r="D29" s="242"/>
      <c r="E29" s="242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6"/>
      <c r="AC29" s="246"/>
      <c r="AD29" s="246"/>
      <c r="AE29" s="246"/>
      <c r="AF29" s="246"/>
      <c r="AG29" s="247"/>
      <c r="AH29" s="247"/>
      <c r="AI29" s="247"/>
      <c r="AJ29" s="247"/>
      <c r="AK29" s="247"/>
      <c r="AL29" s="247"/>
      <c r="AM29" s="251"/>
      <c r="AN29" s="252"/>
      <c r="AO29" s="252"/>
      <c r="AP29" s="252"/>
      <c r="AQ29" s="252"/>
      <c r="AR29" s="252"/>
      <c r="AS29" s="252"/>
      <c r="AT29" s="252"/>
      <c r="AU29" s="252"/>
      <c r="AV29" s="25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4"/>
      <c r="BQ29" s="11"/>
    </row>
    <row r="30" spans="1:69" s="10" customFormat="1" ht="10.5" customHeight="1">
      <c r="A30" s="239"/>
      <c r="B30" s="240"/>
      <c r="C30" s="240"/>
      <c r="D30" s="240"/>
      <c r="E30" s="240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6"/>
      <c r="AC30" s="246"/>
      <c r="AD30" s="246"/>
      <c r="AE30" s="246"/>
      <c r="AF30" s="246"/>
      <c r="AG30" s="247"/>
      <c r="AH30" s="247"/>
      <c r="AI30" s="247"/>
      <c r="AJ30" s="247"/>
      <c r="AK30" s="247"/>
      <c r="AL30" s="247"/>
      <c r="AM30" s="248">
        <f>W30*AB30</f>
        <v>0</v>
      </c>
      <c r="AN30" s="249"/>
      <c r="AO30" s="249"/>
      <c r="AP30" s="249"/>
      <c r="AQ30" s="249"/>
      <c r="AR30" s="249"/>
      <c r="AS30" s="249"/>
      <c r="AT30" s="249"/>
      <c r="AU30" s="249"/>
      <c r="AV30" s="250"/>
      <c r="AW30" s="243">
        <f>IF(AM30="","",IF(AND(AG30="",AM30&gt;0),"税率入力",IF(AND(AG30="　",AM30&gt;0),"税率入力",ROUNDDOWN(AM30*BR61,0))))</f>
        <v>0</v>
      </c>
      <c r="AX30" s="243"/>
      <c r="AY30" s="243"/>
      <c r="AZ30" s="243"/>
      <c r="BA30" s="243"/>
      <c r="BB30" s="243"/>
      <c r="BC30" s="243"/>
      <c r="BD30" s="243"/>
      <c r="BE30" s="243"/>
      <c r="BF30" s="243"/>
      <c r="BG30" s="243">
        <f>IF(AW30="","",AM30+AW30)</f>
        <v>0</v>
      </c>
      <c r="BH30" s="243"/>
      <c r="BI30" s="243"/>
      <c r="BJ30" s="243"/>
      <c r="BK30" s="243"/>
      <c r="BL30" s="243"/>
      <c r="BM30" s="243"/>
      <c r="BN30" s="243"/>
      <c r="BO30" s="243"/>
      <c r="BP30" s="244"/>
      <c r="BQ30" s="11"/>
    </row>
    <row r="31" spans="1:69" s="10" customFormat="1" ht="10.5" customHeight="1">
      <c r="A31" s="241"/>
      <c r="B31" s="242"/>
      <c r="C31" s="242"/>
      <c r="D31" s="242"/>
      <c r="E31" s="242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6"/>
      <c r="AC31" s="246"/>
      <c r="AD31" s="246"/>
      <c r="AE31" s="246"/>
      <c r="AF31" s="246"/>
      <c r="AG31" s="247"/>
      <c r="AH31" s="247"/>
      <c r="AI31" s="247"/>
      <c r="AJ31" s="247"/>
      <c r="AK31" s="247"/>
      <c r="AL31" s="247"/>
      <c r="AM31" s="251"/>
      <c r="AN31" s="252"/>
      <c r="AO31" s="252"/>
      <c r="AP31" s="252"/>
      <c r="AQ31" s="252"/>
      <c r="AR31" s="252"/>
      <c r="AS31" s="252"/>
      <c r="AT31" s="252"/>
      <c r="AU31" s="252"/>
      <c r="AV31" s="25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4"/>
      <c r="BQ31" s="11"/>
    </row>
    <row r="32" spans="1:69" s="10" customFormat="1" ht="10.5" customHeight="1">
      <c r="A32" s="239"/>
      <c r="B32" s="240"/>
      <c r="C32" s="240"/>
      <c r="D32" s="240"/>
      <c r="E32" s="240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6"/>
      <c r="AC32" s="246"/>
      <c r="AD32" s="246"/>
      <c r="AE32" s="246"/>
      <c r="AF32" s="246"/>
      <c r="AG32" s="247"/>
      <c r="AH32" s="247"/>
      <c r="AI32" s="247"/>
      <c r="AJ32" s="247"/>
      <c r="AK32" s="247"/>
      <c r="AL32" s="247"/>
      <c r="AM32" s="248">
        <f>W32*AB32</f>
        <v>0</v>
      </c>
      <c r="AN32" s="249"/>
      <c r="AO32" s="249"/>
      <c r="AP32" s="249"/>
      <c r="AQ32" s="249"/>
      <c r="AR32" s="249"/>
      <c r="AS32" s="249"/>
      <c r="AT32" s="249"/>
      <c r="AU32" s="249"/>
      <c r="AV32" s="250"/>
      <c r="AW32" s="243">
        <f>IF(AM32="","",IF(AND(AG32="",AM32&gt;0),"税率入力",IF(AND(AG32="　",AM32&gt;0),"税率入力",ROUNDDOWN(AM32*BR62,0))))</f>
        <v>0</v>
      </c>
      <c r="AX32" s="243"/>
      <c r="AY32" s="243"/>
      <c r="AZ32" s="243"/>
      <c r="BA32" s="243"/>
      <c r="BB32" s="243"/>
      <c r="BC32" s="243"/>
      <c r="BD32" s="243"/>
      <c r="BE32" s="243"/>
      <c r="BF32" s="243"/>
      <c r="BG32" s="243">
        <f>IF(AW32="","",AM32+AW32)</f>
        <v>0</v>
      </c>
      <c r="BH32" s="243"/>
      <c r="BI32" s="243"/>
      <c r="BJ32" s="243"/>
      <c r="BK32" s="243"/>
      <c r="BL32" s="243"/>
      <c r="BM32" s="243"/>
      <c r="BN32" s="243"/>
      <c r="BO32" s="243"/>
      <c r="BP32" s="244"/>
      <c r="BQ32" s="11"/>
    </row>
    <row r="33" spans="1:73" s="10" customFormat="1" ht="10.5" customHeight="1">
      <c r="A33" s="241"/>
      <c r="B33" s="242"/>
      <c r="C33" s="242"/>
      <c r="D33" s="242"/>
      <c r="E33" s="242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6"/>
      <c r="AC33" s="246"/>
      <c r="AD33" s="246"/>
      <c r="AE33" s="246"/>
      <c r="AF33" s="246"/>
      <c r="AG33" s="247"/>
      <c r="AH33" s="247"/>
      <c r="AI33" s="247"/>
      <c r="AJ33" s="247"/>
      <c r="AK33" s="247"/>
      <c r="AL33" s="247"/>
      <c r="AM33" s="251"/>
      <c r="AN33" s="252"/>
      <c r="AO33" s="252"/>
      <c r="AP33" s="252"/>
      <c r="AQ33" s="252"/>
      <c r="AR33" s="252"/>
      <c r="AS33" s="252"/>
      <c r="AT33" s="252"/>
      <c r="AU33" s="252"/>
      <c r="AV33" s="25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4"/>
      <c r="BQ33" s="11"/>
    </row>
    <row r="34" spans="1:73" s="10" customFormat="1" ht="10.5" customHeight="1">
      <c r="A34" s="239"/>
      <c r="B34" s="240"/>
      <c r="C34" s="240"/>
      <c r="D34" s="240"/>
      <c r="E34" s="240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6"/>
      <c r="AC34" s="246"/>
      <c r="AD34" s="246"/>
      <c r="AE34" s="246"/>
      <c r="AF34" s="246"/>
      <c r="AG34" s="247"/>
      <c r="AH34" s="247"/>
      <c r="AI34" s="247"/>
      <c r="AJ34" s="247"/>
      <c r="AK34" s="247"/>
      <c r="AL34" s="247"/>
      <c r="AM34" s="248">
        <f>W34*AB34</f>
        <v>0</v>
      </c>
      <c r="AN34" s="249"/>
      <c r="AO34" s="249"/>
      <c r="AP34" s="249"/>
      <c r="AQ34" s="249"/>
      <c r="AR34" s="249"/>
      <c r="AS34" s="249"/>
      <c r="AT34" s="249"/>
      <c r="AU34" s="249"/>
      <c r="AV34" s="250"/>
      <c r="AW34" s="243">
        <f>IF(AM34="","",IF(AND(AG34="",AM34&gt;0),"税率入力",IF(AND(AG34="　",AM34&gt;0),"税率入力",ROUNDDOWN(AM34*BR63,0))))</f>
        <v>0</v>
      </c>
      <c r="AX34" s="243"/>
      <c r="AY34" s="243"/>
      <c r="AZ34" s="243"/>
      <c r="BA34" s="243"/>
      <c r="BB34" s="243"/>
      <c r="BC34" s="243"/>
      <c r="BD34" s="243"/>
      <c r="BE34" s="243"/>
      <c r="BF34" s="243"/>
      <c r="BG34" s="243">
        <f>IF(AW34="","",AM34+AW34)</f>
        <v>0</v>
      </c>
      <c r="BH34" s="243"/>
      <c r="BI34" s="243"/>
      <c r="BJ34" s="243"/>
      <c r="BK34" s="243"/>
      <c r="BL34" s="243"/>
      <c r="BM34" s="243"/>
      <c r="BN34" s="243"/>
      <c r="BO34" s="243"/>
      <c r="BP34" s="244"/>
      <c r="BQ34" s="11"/>
    </row>
    <row r="35" spans="1:73" s="10" customFormat="1" ht="10.5" customHeight="1">
      <c r="A35" s="241"/>
      <c r="B35" s="242"/>
      <c r="C35" s="242"/>
      <c r="D35" s="242"/>
      <c r="E35" s="242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6"/>
      <c r="AC35" s="246"/>
      <c r="AD35" s="246"/>
      <c r="AE35" s="246"/>
      <c r="AF35" s="246"/>
      <c r="AG35" s="247"/>
      <c r="AH35" s="247"/>
      <c r="AI35" s="247"/>
      <c r="AJ35" s="247"/>
      <c r="AK35" s="247"/>
      <c r="AL35" s="247"/>
      <c r="AM35" s="251"/>
      <c r="AN35" s="252"/>
      <c r="AO35" s="252"/>
      <c r="AP35" s="252"/>
      <c r="AQ35" s="252"/>
      <c r="AR35" s="252"/>
      <c r="AS35" s="252"/>
      <c r="AT35" s="252"/>
      <c r="AU35" s="252"/>
      <c r="AV35" s="25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4"/>
      <c r="BQ35" s="11"/>
    </row>
    <row r="36" spans="1:73" s="10" customFormat="1" ht="10.5" customHeight="1">
      <c r="A36" s="239"/>
      <c r="B36" s="240"/>
      <c r="C36" s="240"/>
      <c r="D36" s="240"/>
      <c r="E36" s="240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6"/>
      <c r="AC36" s="246"/>
      <c r="AD36" s="246"/>
      <c r="AE36" s="246"/>
      <c r="AF36" s="246"/>
      <c r="AG36" s="247"/>
      <c r="AH36" s="247"/>
      <c r="AI36" s="247"/>
      <c r="AJ36" s="247"/>
      <c r="AK36" s="247"/>
      <c r="AL36" s="247"/>
      <c r="AM36" s="248">
        <f>W36*AB36</f>
        <v>0</v>
      </c>
      <c r="AN36" s="249"/>
      <c r="AO36" s="249"/>
      <c r="AP36" s="249"/>
      <c r="AQ36" s="249"/>
      <c r="AR36" s="249"/>
      <c r="AS36" s="249"/>
      <c r="AT36" s="249"/>
      <c r="AU36" s="249"/>
      <c r="AV36" s="250"/>
      <c r="AW36" s="243">
        <f>IF(AM36="","",IF(AND(AG36="",AM36&gt;0),"税率入力",IF(AND(AG36="　",AM36&gt;0),"税率入力",ROUNDDOWN(AM36*BR64,0))))</f>
        <v>0</v>
      </c>
      <c r="AX36" s="243"/>
      <c r="AY36" s="243"/>
      <c r="AZ36" s="243"/>
      <c r="BA36" s="243"/>
      <c r="BB36" s="243"/>
      <c r="BC36" s="243"/>
      <c r="BD36" s="243"/>
      <c r="BE36" s="243"/>
      <c r="BF36" s="243"/>
      <c r="BG36" s="243">
        <f>IF(AW36="","",AM36+AW36)</f>
        <v>0</v>
      </c>
      <c r="BH36" s="243"/>
      <c r="BI36" s="243"/>
      <c r="BJ36" s="243"/>
      <c r="BK36" s="243"/>
      <c r="BL36" s="243"/>
      <c r="BM36" s="243"/>
      <c r="BN36" s="243"/>
      <c r="BO36" s="243"/>
      <c r="BP36" s="244"/>
      <c r="BQ36" s="11"/>
    </row>
    <row r="37" spans="1:73" s="10" customFormat="1" ht="10.5" customHeight="1">
      <c r="A37" s="241"/>
      <c r="B37" s="242"/>
      <c r="C37" s="242"/>
      <c r="D37" s="242"/>
      <c r="E37" s="242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6"/>
      <c r="AC37" s="246"/>
      <c r="AD37" s="246"/>
      <c r="AE37" s="246"/>
      <c r="AF37" s="246"/>
      <c r="AG37" s="247"/>
      <c r="AH37" s="247"/>
      <c r="AI37" s="247"/>
      <c r="AJ37" s="247"/>
      <c r="AK37" s="247"/>
      <c r="AL37" s="247"/>
      <c r="AM37" s="251"/>
      <c r="AN37" s="252"/>
      <c r="AO37" s="252"/>
      <c r="AP37" s="252"/>
      <c r="AQ37" s="252"/>
      <c r="AR37" s="252"/>
      <c r="AS37" s="252"/>
      <c r="AT37" s="252"/>
      <c r="AU37" s="252"/>
      <c r="AV37" s="25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11"/>
    </row>
    <row r="38" spans="1:73" s="10" customFormat="1" ht="10.5" customHeight="1">
      <c r="A38" s="254" t="s">
        <v>65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6"/>
      <c r="AM38" s="243">
        <f>SUM(AM22:AV37)</f>
        <v>0</v>
      </c>
      <c r="AN38" s="243"/>
      <c r="AO38" s="243"/>
      <c r="AP38" s="243"/>
      <c r="AQ38" s="243"/>
      <c r="AR38" s="243"/>
      <c r="AS38" s="243"/>
      <c r="AT38" s="243"/>
      <c r="AU38" s="243"/>
      <c r="AV38" s="243"/>
      <c r="AW38" s="243">
        <f>SUM(AW22:BF37)</f>
        <v>0</v>
      </c>
      <c r="AX38" s="243"/>
      <c r="AY38" s="243"/>
      <c r="AZ38" s="243"/>
      <c r="BA38" s="243"/>
      <c r="BB38" s="243"/>
      <c r="BC38" s="243"/>
      <c r="BD38" s="243"/>
      <c r="BE38" s="243"/>
      <c r="BF38" s="243"/>
      <c r="BG38" s="243">
        <f>SUM(BG22:BP37)</f>
        <v>0</v>
      </c>
      <c r="BH38" s="243"/>
      <c r="BI38" s="243"/>
      <c r="BJ38" s="243"/>
      <c r="BK38" s="243"/>
      <c r="BL38" s="243"/>
      <c r="BM38" s="243"/>
      <c r="BN38" s="243"/>
      <c r="BO38" s="243"/>
      <c r="BP38" s="244"/>
      <c r="BQ38" s="11"/>
    </row>
    <row r="39" spans="1:73" s="10" customFormat="1" ht="10.5" customHeight="1" thickBo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25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11"/>
      <c r="BR39" s="11"/>
      <c r="BS39" s="11"/>
    </row>
    <row r="40" spans="1:73" s="10" customFormat="1" ht="10.5" customHeight="1" thickTop="1">
      <c r="A40" s="263" t="s">
        <v>66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5" t="s">
        <v>67</v>
      </c>
      <c r="AH40" s="264"/>
      <c r="AI40" s="264"/>
      <c r="AJ40" s="264"/>
      <c r="AK40" s="264"/>
      <c r="AL40" s="266"/>
      <c r="AM40" s="259" t="s">
        <v>68</v>
      </c>
      <c r="AN40" s="259"/>
      <c r="AO40" s="259"/>
      <c r="AP40" s="259"/>
      <c r="AQ40" s="259"/>
      <c r="AR40" s="259"/>
      <c r="AS40" s="259"/>
      <c r="AT40" s="259"/>
      <c r="AU40" s="259"/>
      <c r="AV40" s="259"/>
      <c r="AW40" s="259" t="s">
        <v>69</v>
      </c>
      <c r="AX40" s="259"/>
      <c r="AY40" s="259"/>
      <c r="AZ40" s="259"/>
      <c r="BA40" s="259"/>
      <c r="BB40" s="259"/>
      <c r="BC40" s="259"/>
      <c r="BD40" s="259"/>
      <c r="BE40" s="259"/>
      <c r="BF40" s="259"/>
      <c r="BG40" s="259" t="s">
        <v>70</v>
      </c>
      <c r="BH40" s="259"/>
      <c r="BI40" s="259"/>
      <c r="BJ40" s="259"/>
      <c r="BK40" s="259"/>
      <c r="BL40" s="259"/>
      <c r="BM40" s="259"/>
      <c r="BN40" s="259"/>
      <c r="BO40" s="259"/>
      <c r="BP40" s="260"/>
      <c r="BQ40" s="11"/>
      <c r="BR40" s="11"/>
      <c r="BS40" s="11"/>
    </row>
    <row r="41" spans="1:73" s="10" customFormat="1" ht="10.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37"/>
      <c r="AH41" s="217"/>
      <c r="AI41" s="217"/>
      <c r="AJ41" s="217"/>
      <c r="AK41" s="217"/>
      <c r="AL41" s="238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  <c r="BQ41" s="11"/>
      <c r="BR41" s="11"/>
      <c r="BS41" s="11"/>
    </row>
    <row r="42" spans="1:73" s="10" customFormat="1" ht="10.5" customHeight="1">
      <c r="A42" s="261" t="str">
        <f>IF(AG42="","",CONCATENATE(AG42," 対象"))</f>
        <v/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7" t="str">
        <f>IF(AND(NOT(AG40="10%"),COUNTIF(AG22:AL37,"10%")&gt;=1),"10%",IF(AND(NOT(AG40="8%(旧税)"),COUNTIF(AG22:AL37,"8%(旧税)")&gt;=1),"8%(旧税)",IF(AND(NOT(AG40="8%(軽減)"),COUNTIF(AG22:AL37,"8%(軽減)")&gt;=1),"8%(軽減)",IF(AND(NOT(AG40="不/非課税"),COUNTIF(AG22:AL37,"不/非課税")&gt;=1),"不/非課税",""))))</f>
        <v/>
      </c>
      <c r="AH42" s="267"/>
      <c r="AI42" s="267"/>
      <c r="AJ42" s="267"/>
      <c r="AK42" s="267"/>
      <c r="AL42" s="267"/>
      <c r="AM42" s="243" t="str">
        <f>IF(AG42="","",SUMIF(AG22:AL37,AG42,AM22:AV37))</f>
        <v/>
      </c>
      <c r="AN42" s="243"/>
      <c r="AO42" s="243"/>
      <c r="AP42" s="243"/>
      <c r="AQ42" s="243"/>
      <c r="AR42" s="243"/>
      <c r="AS42" s="243"/>
      <c r="AT42" s="243"/>
      <c r="AU42" s="243"/>
      <c r="AV42" s="243"/>
      <c r="AW42" s="243" t="str">
        <f>IF(AG42="","",IF(AG42="不/非課税",0,IF(AND(AG42="10%",BR68="切捨て"),ROUNDDOWN(AM42*0.1,0),IF(AND(AG42="10%",BR68="切上げ"),ROUNDUP(AM42*0.1,0),IF(AND(AG42="10%",BR68="四捨五入"),ROUND(AM42*0.1,0),IF(AND(AG42="8%(軽減)",BR68="切捨て"),ROUNDDOWN(AM42*0.08,0),IF(AND(AG42="8%(軽減)",BR68="切上げ"),ROUNDUP(AM42*0.08,0),IF(AND(AG42="8%(軽減)",BR68="四捨五入"),ROUND(AM42*0.08,0),IF(AND(AG42="8%(旧税)",BR68="切捨て"),ROUND(AM42*0.08,0),IF(AND(AG42="8%(旧税)",BR68="切上げ"),ROUND(AM42*0.08,0),IF(AND(AG42="8%(旧税)",BR68="四捨五入"),ROUND(AM42*0.08,0),0)))))))))))</f>
        <v/>
      </c>
      <c r="AX42" s="243"/>
      <c r="AY42" s="243"/>
      <c r="AZ42" s="243"/>
      <c r="BA42" s="243"/>
      <c r="BB42" s="243"/>
      <c r="BC42" s="243"/>
      <c r="BD42" s="243"/>
      <c r="BE42" s="243"/>
      <c r="BF42" s="243"/>
      <c r="BG42" s="243" t="str">
        <f>IF(AM42="","",AM42+AW42)</f>
        <v/>
      </c>
      <c r="BH42" s="243"/>
      <c r="BI42" s="243"/>
      <c r="BJ42" s="243"/>
      <c r="BK42" s="243"/>
      <c r="BL42" s="243"/>
      <c r="BM42" s="243"/>
      <c r="BN42" s="243"/>
      <c r="BO42" s="243"/>
      <c r="BP42" s="244"/>
      <c r="BQ42" s="11"/>
      <c r="BR42" s="11"/>
      <c r="BS42" s="11"/>
      <c r="BT42" s="11"/>
      <c r="BU42" s="11"/>
    </row>
    <row r="43" spans="1:73" s="10" customFormat="1" ht="10.5" customHeight="1">
      <c r="A43" s="261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7"/>
      <c r="AH43" s="267"/>
      <c r="AI43" s="267"/>
      <c r="AJ43" s="267"/>
      <c r="AK43" s="267"/>
      <c r="AL43" s="26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8"/>
      <c r="BQ43" s="11"/>
      <c r="BR43" s="11"/>
      <c r="BS43" s="11"/>
      <c r="BT43" s="11"/>
      <c r="BU43" s="11"/>
    </row>
    <row r="44" spans="1:73" s="10" customFormat="1" ht="10.5" customHeight="1">
      <c r="A44" s="268" t="str">
        <f>IF(AG44="","",CONCATENATE(AG44," 対象"))</f>
        <v/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7" t="str">
        <f>IF(AND(NOT(AG42="10%"),COUNTIF(AG22:AL37,"10%")&gt;=1),"10%",IF(AND(NOT(AG42="8%(旧税)"),COUNTIF(AG22:AL37,"8%(旧税)")&gt;=1),"8%(旧税)",IF(AND(NOT(AG42="8%(軽減)"),COUNTIF(AG22:AL37,"8%(軽減)")&gt;=1),"8%(軽減)",IF(AND(NOT(AG42="不/非課税"),COUNTIF(AG22:AL37,"不/非課税")&gt;=1),"不/非課税",""))))</f>
        <v/>
      </c>
      <c r="AH44" s="267"/>
      <c r="AI44" s="267"/>
      <c r="AJ44" s="267"/>
      <c r="AK44" s="267"/>
      <c r="AL44" s="267"/>
      <c r="AM44" s="243" t="str">
        <f>IF(AG44="","",SUMIF(AG22:AL37,AG44,AM22:AV37))</f>
        <v/>
      </c>
      <c r="AN44" s="243"/>
      <c r="AO44" s="243"/>
      <c r="AP44" s="243"/>
      <c r="AQ44" s="243"/>
      <c r="AR44" s="243"/>
      <c r="AS44" s="243"/>
      <c r="AT44" s="243"/>
      <c r="AU44" s="243"/>
      <c r="AV44" s="243"/>
      <c r="AW44" s="243" t="str">
        <f>IF(AG44="","",IF(AG44="不/非課税",0,IF(AND(AG44="10%",BR68="切捨て"),ROUNDDOWN(AM44*0.1,0),IF(AND(AG44="10%",BR68="切上げ"),ROUNDUP(AM44*0.1,0),IF(AND(AG44="10%",BR68="四捨五入"),ROUND(AM44*0.1,0),IF(AND(AG44="8%(軽減)",BR68="切捨て"),ROUNDDOWN(AM44*0.08,0),IF(AND(AG44="8%(軽減)",BR68="切上げ"),ROUNDUP(AM44*0.08,0),IF(AND(AG44="8%(軽減)",BR68="四捨五入"),ROUND(AM44*0.08,0),IF(AND(AG44="8%(旧税)",BR68="切捨て"),ROUND(AM44*0.08,0),IF(AND(AG44="8%(旧税)",BR68="切上げ"),ROUND(AM44*0.08,0),IF(AND(AG44="8%(旧税)",BR68="四捨五入"),ROUND(AM44*0.08,0),0)))))))))))</f>
        <v/>
      </c>
      <c r="AX44" s="243"/>
      <c r="AY44" s="243"/>
      <c r="AZ44" s="243"/>
      <c r="BA44" s="243"/>
      <c r="BB44" s="243"/>
      <c r="BC44" s="243"/>
      <c r="BD44" s="243"/>
      <c r="BE44" s="243"/>
      <c r="BF44" s="243"/>
      <c r="BG44" s="243" t="str">
        <f>IF(AM44="","",AM44+AW44)</f>
        <v/>
      </c>
      <c r="BH44" s="243"/>
      <c r="BI44" s="243"/>
      <c r="BJ44" s="243"/>
      <c r="BK44" s="243"/>
      <c r="BL44" s="243"/>
      <c r="BM44" s="243"/>
      <c r="BN44" s="243"/>
      <c r="BO44" s="243"/>
      <c r="BP44" s="244"/>
      <c r="BQ44" s="11"/>
      <c r="BR44" s="11"/>
      <c r="BS44" s="11"/>
      <c r="BT44" s="11"/>
      <c r="BU44" s="11"/>
    </row>
    <row r="45" spans="1:73" s="10" customFormat="1" ht="10.5" customHeight="1" thickBot="1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85"/>
      <c r="AH45" s="285"/>
      <c r="AI45" s="285"/>
      <c r="AJ45" s="285"/>
      <c r="AK45" s="285"/>
      <c r="AL45" s="285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8"/>
      <c r="BQ45" s="11"/>
      <c r="BR45" s="11"/>
      <c r="BS45" s="11"/>
      <c r="BT45" s="11"/>
      <c r="BU45" s="11"/>
    </row>
    <row r="46" spans="1:73" s="10" customFormat="1" ht="10.5" customHeight="1" thickTop="1">
      <c r="A46" s="263" t="s">
        <v>71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15"/>
      <c r="AH46" s="215"/>
      <c r="AI46" s="215"/>
      <c r="AJ46" s="215"/>
      <c r="AK46" s="215"/>
      <c r="AL46" s="225"/>
      <c r="AM46" s="259" t="s">
        <v>72</v>
      </c>
      <c r="AN46" s="259"/>
      <c r="AO46" s="259"/>
      <c r="AP46" s="259"/>
      <c r="AQ46" s="259"/>
      <c r="AR46" s="259"/>
      <c r="AS46" s="259"/>
      <c r="AT46" s="259"/>
      <c r="AU46" s="259"/>
      <c r="AV46" s="259"/>
      <c r="AW46" s="259" t="s">
        <v>73</v>
      </c>
      <c r="AX46" s="259"/>
      <c r="AY46" s="259"/>
      <c r="AZ46" s="259"/>
      <c r="BA46" s="259"/>
      <c r="BB46" s="259"/>
      <c r="BC46" s="259"/>
      <c r="BD46" s="259"/>
      <c r="BE46" s="259"/>
      <c r="BF46" s="259"/>
      <c r="BG46" s="259" t="s">
        <v>74</v>
      </c>
      <c r="BH46" s="259"/>
      <c r="BI46" s="259"/>
      <c r="BJ46" s="259"/>
      <c r="BK46" s="259"/>
      <c r="BL46" s="259"/>
      <c r="BM46" s="259"/>
      <c r="BN46" s="259"/>
      <c r="BO46" s="259"/>
      <c r="BP46" s="260"/>
      <c r="BQ46" s="11"/>
      <c r="BR46" s="11"/>
      <c r="BS46" s="11"/>
      <c r="BT46" s="11"/>
      <c r="BU46" s="11"/>
    </row>
    <row r="47" spans="1:73" s="10" customFormat="1" ht="10.5" customHeight="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25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9"/>
      <c r="BQ47" s="11"/>
      <c r="BR47" s="11"/>
      <c r="BS47" s="11"/>
      <c r="BT47" s="11"/>
      <c r="BU47" s="11"/>
    </row>
    <row r="48" spans="1:73" s="10" customFormat="1" ht="10.5" customHeight="1">
      <c r="A48" s="214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25"/>
      <c r="AM48" s="248">
        <f>IF(BT67=3,"税率エラー",IF(AM38=SUM(AM42:AV45),SUM(AM42:AV45),"合計エラー"))</f>
        <v>0</v>
      </c>
      <c r="AN48" s="249"/>
      <c r="AO48" s="249"/>
      <c r="AP48" s="249"/>
      <c r="AQ48" s="249"/>
      <c r="AR48" s="249"/>
      <c r="AS48" s="249"/>
      <c r="AT48" s="249"/>
      <c r="AU48" s="249"/>
      <c r="AV48" s="250"/>
      <c r="AW48" s="248">
        <f>IF(BT67=3,"税率エラー",SUM(AW42:BF45))</f>
        <v>0</v>
      </c>
      <c r="AX48" s="249"/>
      <c r="AY48" s="249"/>
      <c r="AZ48" s="249"/>
      <c r="BA48" s="249"/>
      <c r="BB48" s="249"/>
      <c r="BC48" s="249"/>
      <c r="BD48" s="249"/>
      <c r="BE48" s="249"/>
      <c r="BF48" s="250"/>
      <c r="BG48" s="248">
        <f>IF(BT67=3,"税率error",SUM(BG42:BP45))</f>
        <v>0</v>
      </c>
      <c r="BH48" s="249"/>
      <c r="BI48" s="249"/>
      <c r="BJ48" s="249"/>
      <c r="BK48" s="249"/>
      <c r="BL48" s="249"/>
      <c r="BM48" s="249"/>
      <c r="BN48" s="249"/>
      <c r="BO48" s="249"/>
      <c r="BP48" s="283"/>
      <c r="BQ48" s="11"/>
      <c r="BR48" s="11"/>
      <c r="BS48" s="11"/>
      <c r="BT48" s="11"/>
      <c r="BU48" s="11"/>
    </row>
    <row r="49" spans="1:123" s="10" customFormat="1" ht="10.5" customHeight="1" thickBot="1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7"/>
      <c r="AM49" s="280"/>
      <c r="AN49" s="281"/>
      <c r="AO49" s="281"/>
      <c r="AP49" s="281"/>
      <c r="AQ49" s="281"/>
      <c r="AR49" s="281"/>
      <c r="AS49" s="281"/>
      <c r="AT49" s="281"/>
      <c r="AU49" s="281"/>
      <c r="AV49" s="282"/>
      <c r="AW49" s="280"/>
      <c r="AX49" s="281"/>
      <c r="AY49" s="281"/>
      <c r="AZ49" s="281"/>
      <c r="BA49" s="281"/>
      <c r="BB49" s="281"/>
      <c r="BC49" s="281"/>
      <c r="BD49" s="281"/>
      <c r="BE49" s="281"/>
      <c r="BF49" s="282"/>
      <c r="BG49" s="280"/>
      <c r="BH49" s="281"/>
      <c r="BI49" s="281"/>
      <c r="BJ49" s="281"/>
      <c r="BK49" s="281"/>
      <c r="BL49" s="281"/>
      <c r="BM49" s="281"/>
      <c r="BN49" s="281"/>
      <c r="BO49" s="281"/>
      <c r="BP49" s="284"/>
      <c r="BQ49" s="11"/>
      <c r="BR49" s="11"/>
      <c r="BS49" s="11"/>
      <c r="BT49" s="11"/>
      <c r="BU49" s="11"/>
    </row>
    <row r="50" spans="1:123" s="10" customFormat="1" ht="12" customHeight="1">
      <c r="A50" s="8" t="s">
        <v>87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Q50" s="11"/>
      <c r="BR50" s="11"/>
      <c r="BS50" s="11"/>
      <c r="BT50" s="11"/>
      <c r="BU50" s="11"/>
    </row>
    <row r="51" spans="1:123" s="10" customFormat="1" ht="12" customHeight="1">
      <c r="A51" s="8" t="s">
        <v>93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Q51" s="11"/>
      <c r="BR51" s="11"/>
      <c r="BS51" s="11"/>
      <c r="BT51" s="11"/>
      <c r="BU51" s="11"/>
      <c r="DF51" s="12"/>
      <c r="DG51" s="12"/>
      <c r="DH51" s="12"/>
      <c r="DI51" s="12"/>
      <c r="DJ51" s="12"/>
      <c r="DK51" s="12"/>
      <c r="DL51" s="12"/>
      <c r="DM51" s="13"/>
      <c r="DN51" s="12"/>
      <c r="DO51" s="12"/>
      <c r="DP51" s="12"/>
      <c r="DQ51" s="12"/>
      <c r="DR51" s="12"/>
      <c r="DS51" s="12"/>
    </row>
    <row r="52" spans="1:123" s="10" customFormat="1" ht="12" customHeight="1">
      <c r="A52" s="8" t="s">
        <v>91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F52" s="12"/>
      <c r="DG52" s="12"/>
      <c r="DH52" s="12"/>
      <c r="DI52" s="12"/>
      <c r="DJ52" s="12"/>
      <c r="DK52" s="12"/>
      <c r="DL52" s="12"/>
      <c r="DM52" s="13"/>
      <c r="DN52" s="12"/>
      <c r="DO52" s="12"/>
      <c r="DP52" s="12"/>
      <c r="DQ52" s="12"/>
      <c r="DR52" s="12"/>
      <c r="DS52" s="12"/>
    </row>
    <row r="53" spans="1:123" s="10" customFormat="1" ht="12" customHeight="1">
      <c r="A53" s="8" t="s">
        <v>88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 t="s">
        <v>37</v>
      </c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F53" s="12"/>
      <c r="DG53" s="12"/>
      <c r="DH53" s="12"/>
      <c r="DI53" s="12"/>
      <c r="DJ53" s="12"/>
      <c r="DK53" s="12"/>
      <c r="DL53" s="12"/>
    </row>
    <row r="54" spans="1:123" s="10" customFormat="1" ht="12" customHeight="1">
      <c r="A54" s="15" t="s">
        <v>38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3" s="10" customFormat="1" ht="22.5" customHeight="1" thickBo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</row>
    <row r="56" spans="1:123" s="10" customFormat="1" ht="22.5" customHeight="1" thickBot="1">
      <c r="A56" s="28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28"/>
      <c r="X56" s="11"/>
      <c r="Y56" s="11"/>
      <c r="Z56" s="28"/>
      <c r="AA56" s="11"/>
      <c r="AB56" s="11"/>
      <c r="AC56" s="11"/>
      <c r="AD56" s="11"/>
      <c r="AE56" s="28"/>
      <c r="AF56" s="11"/>
      <c r="AG56" s="11"/>
      <c r="AH56" s="11"/>
      <c r="AI56" s="11"/>
      <c r="AJ56" s="28"/>
      <c r="AK56" s="11"/>
      <c r="AL56" s="11"/>
      <c r="AM56" s="11"/>
      <c r="AN56" s="11"/>
      <c r="AO56" s="11"/>
      <c r="AP56" s="28"/>
      <c r="AQ56" s="28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30" t="s">
        <v>75</v>
      </c>
      <c r="BS56" s="272" t="s">
        <v>76</v>
      </c>
      <c r="BT56" s="273"/>
      <c r="BU56" s="274"/>
      <c r="BV56" s="31"/>
    </row>
    <row r="57" spans="1:123" s="10" customFormat="1" ht="22.5" customHeight="1">
      <c r="A57" s="28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32">
        <f>IF(AG22=10%,0.1,IF(OR(AG22="8%(軽減)",AG22="8%(旧税)"),0.08,0))</f>
        <v>0</v>
      </c>
      <c r="BS57" s="33" t="s">
        <v>77</v>
      </c>
      <c r="BT57" s="34" t="str">
        <f>IF(COUNTIF(AG22:AH37,BS57)=0,"",COUNTIF(AG22:AH37,BS57))</f>
        <v/>
      </c>
      <c r="BU57" s="35">
        <v>0.1</v>
      </c>
      <c r="BV57" s="31"/>
    </row>
    <row r="58" spans="1:123" s="10" customFormat="1" ht="22.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32">
        <f>IF(AG24=10%,0.1,IF(OR(AG24="8%(軽減)",AG24="8%(旧税)"),0.08,0))</f>
        <v>0</v>
      </c>
      <c r="BS58" s="37" t="s">
        <v>78</v>
      </c>
      <c r="BT58" s="34" t="str">
        <f>IF(COUNTIF(AG22:AH37,BS59)=0,"",COUNTIF(AG22:AH37,BS59))</f>
        <v/>
      </c>
      <c r="BU58" s="38">
        <v>0.08</v>
      </c>
      <c r="BV58" s="31"/>
    </row>
    <row r="59" spans="1:123" s="10" customFormat="1" ht="22.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32">
        <f>IF(AG26=10%,0.1,IF(OR(AG26="8%(軽減)",AG26="8%(旧税)"),0.08,0))</f>
        <v>0</v>
      </c>
      <c r="BS59" s="37" t="s">
        <v>79</v>
      </c>
      <c r="BT59" s="34" t="str">
        <f>IF(COUNTIF(AG22:AH37,BS58)=0,"",COUNTIF(AG22:AH37,BS58))</f>
        <v/>
      </c>
      <c r="BU59" s="38">
        <v>0.08</v>
      </c>
      <c r="BV59" s="31"/>
    </row>
    <row r="60" spans="1:123" s="10" customFormat="1" ht="22.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32">
        <f>IF(AG28=10%,0.1,IF(OR(AG28="8%(軽減)",AG28="8%(旧税)"),0.08,0))</f>
        <v>0</v>
      </c>
      <c r="BS60" s="37" t="s">
        <v>80</v>
      </c>
      <c r="BT60" s="34" t="str">
        <f>IF(COUNTIF(AG22:AH37,BS60)=0,"",COUNTIF(AG22:AH37,BS60))</f>
        <v/>
      </c>
      <c r="BU60" s="38">
        <v>0</v>
      </c>
      <c r="BV60" s="31"/>
    </row>
    <row r="61" spans="1:123" s="10" customFormat="1" ht="22.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32">
        <f>IF(AG30=10%,0.1,IF(OR(AG30="8%(軽減)",AG30="8%(旧税)"),0.08,0))</f>
        <v>0</v>
      </c>
      <c r="BS61" s="37" t="s">
        <v>80</v>
      </c>
      <c r="BT61" s="34" t="str">
        <f>IF(COUNTIF(AH38:AI38,BS61)=0,"",COUNTIF(AH38:AI38,BS61))</f>
        <v/>
      </c>
      <c r="BU61" s="38">
        <v>0</v>
      </c>
      <c r="BV61" s="31"/>
    </row>
    <row r="62" spans="1:123" s="10" customFormat="1" ht="22.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32">
        <f>IF(AG32=10%,0.1,IF(OR(AG32="8%(軽減)",AG32="8%(旧税)"),0.08,0))</f>
        <v>0</v>
      </c>
      <c r="BS62" s="37" t="s">
        <v>80</v>
      </c>
      <c r="BT62" s="34" t="str">
        <f>IF(COUNTIF(AH38:AI39,BS62)=0,"",COUNTIF(AH38:AI39,BS62))</f>
        <v/>
      </c>
      <c r="BU62" s="38">
        <v>0</v>
      </c>
      <c r="BV62" s="31"/>
    </row>
    <row r="63" spans="1:123" s="10" customFormat="1" ht="22.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32">
        <f>IF(AG34=10%,0.1,IF(OR(AG34="8%(軽減)",AG34="8%(旧税)"),0.08,0))</f>
        <v>0</v>
      </c>
      <c r="BS63" s="37" t="s">
        <v>80</v>
      </c>
      <c r="BT63" s="34" t="str">
        <f>IF(COUNTIF(AH38:AI40,BS63)=0,"",COUNTIF(AH38:AI40,BS63))</f>
        <v/>
      </c>
      <c r="BU63" s="38">
        <v>0</v>
      </c>
      <c r="BV63" s="31"/>
    </row>
    <row r="64" spans="1:123" s="10" customFormat="1" ht="22.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32">
        <f>IF(AG36=10%,0.1,IF(OR(AG36="8%(軽減)",AG36="8%(旧税)"),0.08,0))</f>
        <v>0</v>
      </c>
      <c r="BS64" s="37" t="s">
        <v>80</v>
      </c>
      <c r="BT64" s="34" t="str">
        <f>IF(COUNTIF(AH38:AI41,BS64)=0,"",COUNTIF(AH38:AI41,BS64))</f>
        <v/>
      </c>
      <c r="BU64" s="38">
        <v>0</v>
      </c>
      <c r="BV64" s="31"/>
    </row>
    <row r="65" spans="1:74" s="10" customFormat="1" ht="22.5" customHeight="1" thickBo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39"/>
      <c r="BS65" s="40" t="s">
        <v>81</v>
      </c>
      <c r="BT65" s="41">
        <f>COUNT(BT57:BT60)</f>
        <v>0</v>
      </c>
      <c r="BU65" s="42"/>
      <c r="BV65" s="31"/>
    </row>
    <row r="66" spans="1:74" s="10" customFormat="1" ht="22.5" customHeight="1" thickBo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43" t="s">
        <v>82</v>
      </c>
      <c r="BS66" s="44"/>
      <c r="BT66" s="45"/>
      <c r="BU66" s="45"/>
      <c r="BV66" s="31"/>
    </row>
    <row r="67" spans="1:74" s="10" customFormat="1" ht="22.5" customHeight="1" thickTop="1" thickBo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46" t="s">
        <v>83</v>
      </c>
      <c r="BS67" s="47" t="s">
        <v>84</v>
      </c>
      <c r="BT67" s="44"/>
      <c r="BU67" s="45"/>
      <c r="BV67" s="31"/>
    </row>
    <row r="68" spans="1:74" s="10" customFormat="1" ht="22.5" customHeight="1" thickTop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48" t="s">
        <v>85</v>
      </c>
      <c r="BS68" s="31" t="s">
        <v>86</v>
      </c>
      <c r="BT68" s="31"/>
      <c r="BU68" s="31"/>
      <c r="BV68" s="31"/>
    </row>
    <row r="69" spans="1:74" s="10" customFormat="1" ht="10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BR69" s="31"/>
      <c r="BS69" s="44"/>
      <c r="BT69" s="45"/>
      <c r="BU69" s="45"/>
      <c r="BV69" s="31"/>
    </row>
    <row r="70" spans="1:74" s="10" customFormat="1" ht="10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BR70" s="31"/>
      <c r="BS70" s="44"/>
      <c r="BT70" s="45"/>
      <c r="BU70" s="45"/>
      <c r="BV70" s="31"/>
    </row>
    <row r="71" spans="1:74" s="10" customFormat="1" ht="10.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R71" s="31"/>
      <c r="BS71" s="44"/>
      <c r="BT71" s="45"/>
      <c r="BU71" s="45"/>
      <c r="BV71" s="31"/>
    </row>
    <row r="72" spans="1:74" ht="10.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</row>
    <row r="73" spans="1:74" ht="10.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</row>
    <row r="74" spans="1:74" ht="10.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</row>
    <row r="75" spans="1:74" ht="10.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</row>
    <row r="76" spans="1:74" ht="10.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spans="1:74" ht="10.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</row>
    <row r="78" spans="1:74" ht="10.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</row>
    <row r="79" spans="1:74" ht="10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</row>
    <row r="80" spans="1:74" ht="10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</row>
    <row r="81" spans="1:38" ht="10.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</row>
    <row r="82" spans="1:38" ht="10.5" customHeight="1"/>
    <row r="83" spans="1:38" ht="10.5" customHeight="1"/>
    <row r="99" spans="1:43">
      <c r="A99" s="12" t="s">
        <v>39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2" t="s">
        <v>39</v>
      </c>
      <c r="X99" s="10"/>
      <c r="Y99" s="10"/>
      <c r="Z99" s="12" t="s">
        <v>39</v>
      </c>
      <c r="AA99" s="10"/>
      <c r="AB99" s="10"/>
      <c r="AC99" s="10"/>
      <c r="AD99" s="10"/>
      <c r="AE99" s="12" t="s">
        <v>39</v>
      </c>
      <c r="AF99" s="10"/>
      <c r="AG99" s="10"/>
      <c r="AH99" s="10"/>
      <c r="AI99" s="10"/>
      <c r="AJ99" s="12" t="s">
        <v>39</v>
      </c>
      <c r="AK99" s="10"/>
      <c r="AL99" s="10"/>
      <c r="AM99" s="10"/>
      <c r="AN99" s="10"/>
      <c r="AO99" s="10"/>
      <c r="AP99" s="12" t="s">
        <v>39</v>
      </c>
      <c r="AQ99" s="12" t="s">
        <v>39</v>
      </c>
    </row>
  </sheetData>
  <sheetProtection algorithmName="SHA-512" hashValue="P/XCbQS/cY0okIZXloOovbAhA6l8CY2xu8fVrZ5aJPzqCL7W9S4kZUndb7/J9kgcCSSiVMrJBMg/ecYZ6HNk/Q==" saltValue="F6dVvzIHEqwN+wQQvgvSfw==" spinCount="100000" sheet="1" selectLockedCells="1"/>
  <mergeCells count="162">
    <mergeCell ref="A44:AF45"/>
    <mergeCell ref="AM44:AV45"/>
    <mergeCell ref="AW44:BF45"/>
    <mergeCell ref="BG44:BP45"/>
    <mergeCell ref="BG53:BP54"/>
    <mergeCell ref="BS56:BU56"/>
    <mergeCell ref="A46:AL49"/>
    <mergeCell ref="AM46:AV47"/>
    <mergeCell ref="AW46:BF47"/>
    <mergeCell ref="BG46:BP47"/>
    <mergeCell ref="AM48:AV49"/>
    <mergeCell ref="AW48:BF49"/>
    <mergeCell ref="BG48:BP49"/>
    <mergeCell ref="AG44:AL45"/>
    <mergeCell ref="AM40:AV41"/>
    <mergeCell ref="AW40:BF41"/>
    <mergeCell ref="BG40:BP41"/>
    <mergeCell ref="A42:AF43"/>
    <mergeCell ref="AM42:AV43"/>
    <mergeCell ref="AW42:BF43"/>
    <mergeCell ref="BG42:BP43"/>
    <mergeCell ref="A40:AF41"/>
    <mergeCell ref="AG40:AL41"/>
    <mergeCell ref="AG42:AL43"/>
    <mergeCell ref="A36:E37"/>
    <mergeCell ref="AM36:AV37"/>
    <mergeCell ref="AW36:BF37"/>
    <mergeCell ref="BG36:BP37"/>
    <mergeCell ref="F36:Q37"/>
    <mergeCell ref="A38:AL39"/>
    <mergeCell ref="AM38:AV39"/>
    <mergeCell ref="AW38:BF39"/>
    <mergeCell ref="BG38:BP39"/>
    <mergeCell ref="W36:AA37"/>
    <mergeCell ref="R36:V37"/>
    <mergeCell ref="AB36:AF37"/>
    <mergeCell ref="AG36:AL37"/>
    <mergeCell ref="AM32:AV33"/>
    <mergeCell ref="AW32:BF33"/>
    <mergeCell ref="BG32:BP33"/>
    <mergeCell ref="A34:E35"/>
    <mergeCell ref="AM34:AV35"/>
    <mergeCell ref="A32:E33"/>
    <mergeCell ref="AW34:BF35"/>
    <mergeCell ref="BG34:BP35"/>
    <mergeCell ref="F32:Q33"/>
    <mergeCell ref="F34:Q35"/>
    <mergeCell ref="W32:AA33"/>
    <mergeCell ref="W34:AA35"/>
    <mergeCell ref="R32:V33"/>
    <mergeCell ref="R34:V35"/>
    <mergeCell ref="AB32:AF33"/>
    <mergeCell ref="AB34:AF35"/>
    <mergeCell ref="AG32:AL33"/>
    <mergeCell ref="AG34:AL35"/>
    <mergeCell ref="A28:E29"/>
    <mergeCell ref="AM28:AV29"/>
    <mergeCell ref="AW28:BF29"/>
    <mergeCell ref="BG28:BP29"/>
    <mergeCell ref="F28:Q29"/>
    <mergeCell ref="A30:E31"/>
    <mergeCell ref="AM30:AV31"/>
    <mergeCell ref="AW30:BF31"/>
    <mergeCell ref="BG30:BP31"/>
    <mergeCell ref="F30:Q31"/>
    <mergeCell ref="W28:AA29"/>
    <mergeCell ref="W30:AA31"/>
    <mergeCell ref="R28:V29"/>
    <mergeCell ref="R30:V31"/>
    <mergeCell ref="AB28:AF29"/>
    <mergeCell ref="AB30:AF31"/>
    <mergeCell ref="AG28:AL29"/>
    <mergeCell ref="AG30:AL31"/>
    <mergeCell ref="AM24:AV25"/>
    <mergeCell ref="AW24:BF25"/>
    <mergeCell ref="BG24:BP25"/>
    <mergeCell ref="A26:E27"/>
    <mergeCell ref="AM26:AV27"/>
    <mergeCell ref="A24:E25"/>
    <mergeCell ref="AW26:BF27"/>
    <mergeCell ref="BG26:BP27"/>
    <mergeCell ref="F24:Q25"/>
    <mergeCell ref="F26:Q27"/>
    <mergeCell ref="W24:AA25"/>
    <mergeCell ref="W26:AA27"/>
    <mergeCell ref="R24:V25"/>
    <mergeCell ref="R26:V27"/>
    <mergeCell ref="AB24:AF25"/>
    <mergeCell ref="AB26:AF27"/>
    <mergeCell ref="AG24:AL25"/>
    <mergeCell ref="AG26:AL27"/>
    <mergeCell ref="A22:E23"/>
    <mergeCell ref="AM22:AV23"/>
    <mergeCell ref="AW22:BF23"/>
    <mergeCell ref="BG22:BP23"/>
    <mergeCell ref="F22:Q23"/>
    <mergeCell ref="W22:AA23"/>
    <mergeCell ref="R22:V23"/>
    <mergeCell ref="AB22:AF23"/>
    <mergeCell ref="AG22:AL23"/>
    <mergeCell ref="AK17:AO17"/>
    <mergeCell ref="A18:E21"/>
    <mergeCell ref="AM18:BP19"/>
    <mergeCell ref="AM20:AV21"/>
    <mergeCell ref="AW20:BF21"/>
    <mergeCell ref="BG20:BP21"/>
    <mergeCell ref="F18:Q21"/>
    <mergeCell ref="W18:AA21"/>
    <mergeCell ref="R18:V21"/>
    <mergeCell ref="AB18:AF21"/>
    <mergeCell ref="AG18:AL21"/>
    <mergeCell ref="AW15:AZ16"/>
    <mergeCell ref="BA15:BD16"/>
    <mergeCell ref="BE15:BF16"/>
    <mergeCell ref="BG15:BJ16"/>
    <mergeCell ref="BK15:BL16"/>
    <mergeCell ref="BM15:BP16"/>
    <mergeCell ref="AW13:AZ14"/>
    <mergeCell ref="BA13:BD14"/>
    <mergeCell ref="BE13:BF14"/>
    <mergeCell ref="BG13:BJ14"/>
    <mergeCell ref="BK13:BL14"/>
    <mergeCell ref="BM13:BP14"/>
    <mergeCell ref="W13:AD15"/>
    <mergeCell ref="AE13:AG15"/>
    <mergeCell ref="AR13:AV16"/>
    <mergeCell ref="X16:AM16"/>
    <mergeCell ref="N13:N15"/>
    <mergeCell ref="O13:O15"/>
    <mergeCell ref="P13:P15"/>
    <mergeCell ref="Q13:Q15"/>
    <mergeCell ref="R13:R15"/>
    <mergeCell ref="S13:S15"/>
    <mergeCell ref="A13:F15"/>
    <mergeCell ref="G13:I15"/>
    <mergeCell ref="J13:J15"/>
    <mergeCell ref="K13:K15"/>
    <mergeCell ref="L13:L15"/>
    <mergeCell ref="M13:M15"/>
    <mergeCell ref="T13:T15"/>
    <mergeCell ref="U13:U15"/>
    <mergeCell ref="V13:V15"/>
    <mergeCell ref="BJ1:BK2"/>
    <mergeCell ref="BL1:BN2"/>
    <mergeCell ref="BO1:BP2"/>
    <mergeCell ref="AR4:AV5"/>
    <mergeCell ref="AW4:BF5"/>
    <mergeCell ref="A5:S6"/>
    <mergeCell ref="AR6:AV7"/>
    <mergeCell ref="AW6:BP7"/>
    <mergeCell ref="A7:S8"/>
    <mergeCell ref="W7:AO8"/>
    <mergeCell ref="A1:S4"/>
    <mergeCell ref="AB1:AO4"/>
    <mergeCell ref="AW1:BA2"/>
    <mergeCell ref="BB1:BD2"/>
    <mergeCell ref="BE1:BF2"/>
    <mergeCell ref="BG1:BI2"/>
    <mergeCell ref="AR8:AV12"/>
    <mergeCell ref="AW8:BP12"/>
    <mergeCell ref="A9:S11"/>
    <mergeCell ref="W9:AO11"/>
  </mergeCells>
  <phoneticPr fontId="3"/>
  <dataValidations count="2">
    <dataValidation type="list" allowBlank="1" showInputMessage="1" showErrorMessage="1" promptTitle="消費税の端数処理方法の選択" prompt="端数処理方法はセル右端のプルダウン「▽」より選択してください" sqref="BR68" xr:uid="{426F57FC-2B18-467F-AC50-B1E68C815BEF}">
      <formula1>"切捨て,切上げ,四捨五入"</formula1>
    </dataValidation>
    <dataValidation type="list" allowBlank="1" showInputMessage="1" showErrorMessage="1" sqref="AG24 AG22 AG26 AG28 AG30 AG32 AG34 AG36" xr:uid="{EED36363-5EDF-4A0A-9F1D-20E9E1D7C9DD}">
      <formula1>"　,10%,8%(旧税),8%(軽減),不/非課税"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43A18-3E42-430F-ACD5-EF15F072B403}">
  <dimension ref="A1:DU100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2" width="2.25" style="2" customWidth="1"/>
    <col min="3" max="10" width="2.125" style="2" customWidth="1"/>
    <col min="11" max="13" width="2.25" style="2" customWidth="1"/>
    <col min="14" max="24" width="2.125" style="2" customWidth="1"/>
    <col min="25" max="26" width="2.25" style="2" customWidth="1"/>
    <col min="27" max="68" width="2.125" style="2" customWidth="1"/>
    <col min="69" max="69" width="9" style="10"/>
    <col min="70" max="125" width="2.5" style="10" customWidth="1"/>
    <col min="126" max="141" width="2.5" customWidth="1"/>
  </cols>
  <sheetData>
    <row r="1" spans="1:71" s="2" customFormat="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84" t="s">
        <v>0</v>
      </c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6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</row>
    <row r="2" spans="1:71" s="2" customFormat="1" ht="10.5" customHeight="1" thickBot="1"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87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9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</row>
    <row r="3" spans="1:71" s="2" customFormat="1" ht="10.5" customHeight="1">
      <c r="N3" s="1"/>
      <c r="Y3" s="87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9"/>
      <c r="BR3" s="3"/>
      <c r="BS3" s="3"/>
    </row>
    <row r="4" spans="1:71" s="2" customFormat="1" ht="10.5" customHeight="1" thickBot="1">
      <c r="N4" s="1"/>
      <c r="Y4" s="90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2"/>
      <c r="BR4" s="3"/>
      <c r="BS4" s="3"/>
    </row>
    <row r="5" spans="1:71" s="2" customFormat="1" ht="9" customHeight="1"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1"/>
      <c r="AQ5" s="5"/>
      <c r="BR5" s="3"/>
      <c r="BS5" s="3"/>
    </row>
    <row r="6" spans="1:71" s="2" customFormat="1" ht="9" customHeight="1"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1"/>
      <c r="AQ6" s="5"/>
      <c r="BR6" s="3"/>
      <c r="BS6" s="3"/>
    </row>
    <row r="7" spans="1:71" s="2" customFormat="1" ht="9" customHeight="1" thickBot="1"/>
    <row r="8" spans="1:71" s="2" customFormat="1" ht="10.5" customHeight="1">
      <c r="AA8" s="73" t="s">
        <v>8</v>
      </c>
      <c r="AB8" s="74"/>
      <c r="AC8" s="74"/>
      <c r="AD8" s="74"/>
      <c r="AE8" s="74"/>
      <c r="AF8" s="74"/>
      <c r="AG8" s="79">
        <f>'2月（振込先等）'!AG8:BP11</f>
        <v>0</v>
      </c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80"/>
    </row>
    <row r="9" spans="1:71" s="2" customFormat="1" ht="10.5" customHeight="1">
      <c r="AA9" s="75"/>
      <c r="AB9" s="76"/>
      <c r="AC9" s="76"/>
      <c r="AD9" s="76"/>
      <c r="AE9" s="76"/>
      <c r="AF9" s="76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2"/>
    </row>
    <row r="10" spans="1:71" s="2" customFormat="1" ht="10.5" customHeight="1">
      <c r="AA10" s="77"/>
      <c r="AB10" s="78"/>
      <c r="AC10" s="78"/>
      <c r="AD10" s="78"/>
      <c r="AE10" s="78"/>
      <c r="AF10" s="78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1"/>
    </row>
    <row r="11" spans="1:71" s="2" customFormat="1" ht="10.5" customHeight="1">
      <c r="C11" s="97" t="s">
        <v>9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AA11" s="77"/>
      <c r="AB11" s="78"/>
      <c r="AC11" s="78"/>
      <c r="AD11" s="78"/>
      <c r="AE11" s="78"/>
      <c r="AF11" s="78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1"/>
    </row>
    <row r="12" spans="1:71" s="2" customFormat="1" ht="10.5" customHeight="1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AA12" s="98" t="s">
        <v>10</v>
      </c>
      <c r="AB12" s="52"/>
      <c r="AC12" s="52"/>
      <c r="AD12" s="52"/>
      <c r="AE12" s="52"/>
      <c r="AF12" s="52"/>
      <c r="AG12" s="60">
        <f>'2月（振込先等）'!AG12:AI15</f>
        <v>0</v>
      </c>
      <c r="AH12" s="60"/>
      <c r="AI12" s="60"/>
      <c r="AJ12" s="83" t="s">
        <v>11</v>
      </c>
      <c r="AK12" s="83"/>
      <c r="AL12" s="83"/>
      <c r="AM12" s="60">
        <f>'2月（振込先等）'!AM12:AO15</f>
        <v>0</v>
      </c>
      <c r="AN12" s="60"/>
      <c r="AO12" s="60"/>
      <c r="AP12" s="83" t="s">
        <v>11</v>
      </c>
      <c r="AQ12" s="83"/>
      <c r="AR12" s="83"/>
      <c r="AS12" s="60">
        <f>'2月（振込先等）'!AS12:AU15</f>
        <v>0</v>
      </c>
      <c r="AT12" s="60"/>
      <c r="AU12" s="60"/>
      <c r="AV12" s="52" t="s">
        <v>12</v>
      </c>
      <c r="AW12" s="52"/>
      <c r="AX12" s="52"/>
      <c r="AY12" s="52"/>
      <c r="AZ12" s="52"/>
      <c r="BA12" s="52"/>
      <c r="BB12" s="60">
        <f>'2月（振込先等）'!BB12:BD15</f>
        <v>0</v>
      </c>
      <c r="BC12" s="60"/>
      <c r="BD12" s="60"/>
      <c r="BE12" s="83" t="s">
        <v>11</v>
      </c>
      <c r="BF12" s="83"/>
      <c r="BG12" s="83"/>
      <c r="BH12" s="60">
        <f>'2月（振込先等）'!BH12:BJ15</f>
        <v>0</v>
      </c>
      <c r="BI12" s="60"/>
      <c r="BJ12" s="60"/>
      <c r="BK12" s="83" t="s">
        <v>11</v>
      </c>
      <c r="BL12" s="83"/>
      <c r="BM12" s="83"/>
      <c r="BN12" s="60">
        <f>'2月（振込先等）'!BN12:BP15</f>
        <v>0</v>
      </c>
      <c r="BO12" s="60"/>
      <c r="BP12" s="60"/>
    </row>
    <row r="13" spans="1:71" s="2" customFormat="1" ht="10.5" customHeight="1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AA13" s="98"/>
      <c r="AB13" s="52"/>
      <c r="AC13" s="52"/>
      <c r="AD13" s="52"/>
      <c r="AE13" s="52"/>
      <c r="AF13" s="52"/>
      <c r="AG13" s="60"/>
      <c r="AH13" s="60"/>
      <c r="AI13" s="60"/>
      <c r="AJ13" s="83"/>
      <c r="AK13" s="83"/>
      <c r="AL13" s="83"/>
      <c r="AM13" s="60"/>
      <c r="AN13" s="60"/>
      <c r="AO13" s="60"/>
      <c r="AP13" s="83"/>
      <c r="AQ13" s="83"/>
      <c r="AR13" s="83"/>
      <c r="AS13" s="60"/>
      <c r="AT13" s="60"/>
      <c r="AU13" s="60"/>
      <c r="AV13" s="52"/>
      <c r="AW13" s="52"/>
      <c r="AX13" s="52"/>
      <c r="AY13" s="52"/>
      <c r="AZ13" s="52"/>
      <c r="BA13" s="52"/>
      <c r="BB13" s="60"/>
      <c r="BC13" s="60"/>
      <c r="BD13" s="60"/>
      <c r="BE13" s="83"/>
      <c r="BF13" s="83"/>
      <c r="BG13" s="83"/>
      <c r="BH13" s="60"/>
      <c r="BI13" s="60"/>
      <c r="BJ13" s="60"/>
      <c r="BK13" s="83"/>
      <c r="BL13" s="83"/>
      <c r="BM13" s="83"/>
      <c r="BN13" s="60"/>
      <c r="BO13" s="60"/>
      <c r="BP13" s="60"/>
    </row>
    <row r="14" spans="1:71" s="2" customFormat="1" ht="10.5" customHeight="1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AA14" s="98"/>
      <c r="AB14" s="52"/>
      <c r="AC14" s="52"/>
      <c r="AD14" s="52"/>
      <c r="AE14" s="52"/>
      <c r="AF14" s="52"/>
      <c r="AG14" s="60"/>
      <c r="AH14" s="60"/>
      <c r="AI14" s="60"/>
      <c r="AJ14" s="83"/>
      <c r="AK14" s="83"/>
      <c r="AL14" s="83"/>
      <c r="AM14" s="60"/>
      <c r="AN14" s="60"/>
      <c r="AO14" s="60"/>
      <c r="AP14" s="83"/>
      <c r="AQ14" s="83"/>
      <c r="AR14" s="83"/>
      <c r="AS14" s="60"/>
      <c r="AT14" s="60"/>
      <c r="AU14" s="60"/>
      <c r="AV14" s="52"/>
      <c r="AW14" s="52"/>
      <c r="AX14" s="52"/>
      <c r="AY14" s="52"/>
      <c r="AZ14" s="52"/>
      <c r="BA14" s="52"/>
      <c r="BB14" s="60"/>
      <c r="BC14" s="60"/>
      <c r="BD14" s="60"/>
      <c r="BE14" s="83"/>
      <c r="BF14" s="83"/>
      <c r="BG14" s="83"/>
      <c r="BH14" s="60"/>
      <c r="BI14" s="60"/>
      <c r="BJ14" s="60"/>
      <c r="BK14" s="83"/>
      <c r="BL14" s="83"/>
      <c r="BM14" s="83"/>
      <c r="BN14" s="60"/>
      <c r="BO14" s="60"/>
      <c r="BP14" s="60"/>
    </row>
    <row r="15" spans="1:71" s="2" customFormat="1" ht="10.5" customHeight="1"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AA15" s="98"/>
      <c r="AB15" s="52"/>
      <c r="AC15" s="52"/>
      <c r="AD15" s="52"/>
      <c r="AE15" s="52"/>
      <c r="AF15" s="52"/>
      <c r="AG15" s="60"/>
      <c r="AH15" s="60"/>
      <c r="AI15" s="60"/>
      <c r="AJ15" s="83"/>
      <c r="AK15" s="83"/>
      <c r="AL15" s="83"/>
      <c r="AM15" s="60"/>
      <c r="AN15" s="60"/>
      <c r="AO15" s="60"/>
      <c r="AP15" s="83"/>
      <c r="AQ15" s="83"/>
      <c r="AR15" s="83"/>
      <c r="AS15" s="60"/>
      <c r="AT15" s="60"/>
      <c r="AU15" s="60"/>
      <c r="AV15" s="52"/>
      <c r="AW15" s="52"/>
      <c r="AX15" s="52"/>
      <c r="AY15" s="52"/>
      <c r="AZ15" s="52"/>
      <c r="BA15" s="52"/>
      <c r="BB15" s="60"/>
      <c r="BC15" s="60"/>
      <c r="BD15" s="60"/>
      <c r="BE15" s="83"/>
      <c r="BF15" s="83"/>
      <c r="BG15" s="83"/>
      <c r="BH15" s="60"/>
      <c r="BI15" s="60"/>
      <c r="BJ15" s="60"/>
      <c r="BK15" s="83"/>
      <c r="BL15" s="83"/>
      <c r="BM15" s="83"/>
      <c r="BN15" s="60"/>
      <c r="BO15" s="60"/>
      <c r="BP15" s="60"/>
    </row>
    <row r="16" spans="1:71" s="2" customFormat="1" ht="10.5" customHeight="1"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AA16" s="98" t="s">
        <v>13</v>
      </c>
      <c r="AB16" s="52"/>
      <c r="AC16" s="52"/>
      <c r="AD16" s="52"/>
      <c r="AE16" s="52"/>
      <c r="AF16" s="52"/>
      <c r="AG16" s="60">
        <f>'2月（振込先等）'!AG16:AU19</f>
        <v>0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52" t="s">
        <v>15</v>
      </c>
      <c r="AW16" s="52"/>
      <c r="AX16" s="52"/>
      <c r="AY16" s="52"/>
      <c r="AZ16" s="52"/>
      <c r="BA16" s="52"/>
      <c r="BB16" s="60">
        <f>'2月（振込先等）'!BB16:BP19</f>
        <v>0</v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1"/>
    </row>
    <row r="17" spans="3:68" s="2" customFormat="1" ht="10.5" customHeight="1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AA17" s="98"/>
      <c r="AB17" s="52"/>
      <c r="AC17" s="52"/>
      <c r="AD17" s="52"/>
      <c r="AE17" s="52"/>
      <c r="AF17" s="52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52"/>
      <c r="AW17" s="52"/>
      <c r="AX17" s="52"/>
      <c r="AY17" s="52"/>
      <c r="AZ17" s="52"/>
      <c r="BA17" s="52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1"/>
    </row>
    <row r="18" spans="3:68" s="2" customFormat="1" ht="10.5" customHeight="1"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AA18" s="98"/>
      <c r="AB18" s="52"/>
      <c r="AC18" s="52"/>
      <c r="AD18" s="52"/>
      <c r="AE18" s="52"/>
      <c r="AF18" s="52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52"/>
      <c r="AW18" s="52"/>
      <c r="AX18" s="52"/>
      <c r="AY18" s="52"/>
      <c r="AZ18" s="52"/>
      <c r="BA18" s="52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1"/>
    </row>
    <row r="19" spans="3:68" s="2" customFormat="1" ht="10.5" customHeight="1"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AA19" s="98"/>
      <c r="AB19" s="52"/>
      <c r="AC19" s="52"/>
      <c r="AD19" s="52"/>
      <c r="AE19" s="52"/>
      <c r="AF19" s="52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52"/>
      <c r="AW19" s="52"/>
      <c r="AX19" s="52"/>
      <c r="AY19" s="52"/>
      <c r="AZ19" s="52"/>
      <c r="BA19" s="52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1"/>
    </row>
    <row r="20" spans="3:68" s="2" customFormat="1" ht="10.5" customHeight="1"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AA20" s="98" t="s">
        <v>17</v>
      </c>
      <c r="AB20" s="52"/>
      <c r="AC20" s="52"/>
      <c r="AD20" s="52"/>
      <c r="AE20" s="52"/>
      <c r="AF20" s="52"/>
      <c r="AG20" s="114" t="s">
        <v>18</v>
      </c>
      <c r="AH20" s="114"/>
      <c r="AI20" s="114"/>
      <c r="AJ20" s="114"/>
      <c r="AK20" s="114"/>
      <c r="AL20" s="115"/>
      <c r="AM20" s="118" t="s">
        <v>19</v>
      </c>
      <c r="AN20" s="119"/>
      <c r="AO20" s="120"/>
      <c r="AP20" s="124" t="s">
        <v>20</v>
      </c>
      <c r="AQ20" s="114"/>
      <c r="AR20" s="114"/>
      <c r="AS20" s="114"/>
      <c r="AT20" s="114"/>
      <c r="AU20" s="114"/>
      <c r="AV20" s="52" t="s">
        <v>21</v>
      </c>
      <c r="AW20" s="52"/>
      <c r="AX20" s="52"/>
      <c r="AY20" s="52"/>
      <c r="AZ20" s="52"/>
      <c r="BA20" s="52"/>
      <c r="BB20" s="60">
        <f>'2月（振込先等）'!BB20:BP23</f>
        <v>0</v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1"/>
    </row>
    <row r="21" spans="3:68" s="2" customFormat="1" ht="10.5" customHeight="1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AA21" s="98"/>
      <c r="AB21" s="52"/>
      <c r="AC21" s="52"/>
      <c r="AD21" s="52"/>
      <c r="AE21" s="52"/>
      <c r="AF21" s="52"/>
      <c r="AG21" s="116"/>
      <c r="AH21" s="116"/>
      <c r="AI21" s="116"/>
      <c r="AJ21" s="116"/>
      <c r="AK21" s="116"/>
      <c r="AL21" s="117"/>
      <c r="AM21" s="121"/>
      <c r="AN21" s="122"/>
      <c r="AO21" s="123"/>
      <c r="AP21" s="125"/>
      <c r="AQ21" s="116"/>
      <c r="AR21" s="116"/>
      <c r="AS21" s="116"/>
      <c r="AT21" s="116"/>
      <c r="AU21" s="116"/>
      <c r="AV21" s="52"/>
      <c r="AW21" s="52"/>
      <c r="AX21" s="52"/>
      <c r="AY21" s="52"/>
      <c r="AZ21" s="52"/>
      <c r="BA21" s="52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1"/>
    </row>
    <row r="22" spans="3:68" s="2" customFormat="1" ht="10.5" customHeight="1"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AA22" s="98"/>
      <c r="AB22" s="52"/>
      <c r="AC22" s="52"/>
      <c r="AD22" s="52"/>
      <c r="AE22" s="52"/>
      <c r="AF22" s="52"/>
      <c r="AG22" s="99" t="s">
        <v>23</v>
      </c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1"/>
      <c r="AV22" s="52"/>
      <c r="AW22" s="52"/>
      <c r="AX22" s="52"/>
      <c r="AY22" s="52"/>
      <c r="AZ22" s="52"/>
      <c r="BA22" s="52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1"/>
    </row>
    <row r="23" spans="3:68" s="2" customFormat="1" ht="10.5" customHeight="1"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AA23" s="98"/>
      <c r="AB23" s="52"/>
      <c r="AC23" s="52"/>
      <c r="AD23" s="52"/>
      <c r="AE23" s="52"/>
      <c r="AF23" s="52"/>
      <c r="AG23" s="102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4"/>
      <c r="AV23" s="52"/>
      <c r="AW23" s="52"/>
      <c r="AX23" s="52"/>
      <c r="AY23" s="52"/>
      <c r="AZ23" s="52"/>
      <c r="BA23" s="52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1"/>
    </row>
    <row r="24" spans="3:68" s="2" customFormat="1" ht="10.5" customHeight="1"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AA24" s="77" t="s">
        <v>24</v>
      </c>
      <c r="AB24" s="78"/>
      <c r="AC24" s="78"/>
      <c r="AD24" s="78"/>
      <c r="AE24" s="78"/>
      <c r="AF24" s="78"/>
      <c r="AG24" s="105" t="s">
        <v>25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7"/>
    </row>
    <row r="25" spans="3:68" s="2" customFormat="1" ht="10.5" customHeight="1"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AA25" s="77"/>
      <c r="AB25" s="78"/>
      <c r="AC25" s="78"/>
      <c r="AD25" s="78"/>
      <c r="AE25" s="78"/>
      <c r="AF25" s="78"/>
      <c r="AG25" s="108">
        <f>'2月（振込先等）'!AG25:BP27</f>
        <v>0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10"/>
    </row>
    <row r="26" spans="3:68" s="2" customFormat="1" ht="10.5" customHeight="1"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AA26" s="77"/>
      <c r="AB26" s="78"/>
      <c r="AC26" s="78"/>
      <c r="AD26" s="78"/>
      <c r="AE26" s="78"/>
      <c r="AF26" s="78"/>
      <c r="AG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10"/>
    </row>
    <row r="27" spans="3:68" s="2" customFormat="1" ht="10.5" customHeight="1"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AA27" s="77"/>
      <c r="AB27" s="78"/>
      <c r="AC27" s="78"/>
      <c r="AD27" s="78"/>
      <c r="AE27" s="78"/>
      <c r="AF27" s="78"/>
      <c r="AG27" s="111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3"/>
    </row>
    <row r="28" spans="3:68" s="2" customFormat="1" ht="10.5" customHeight="1">
      <c r="AA28" s="127" t="s">
        <v>27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9"/>
      <c r="AN28" s="136" t="s">
        <v>28</v>
      </c>
      <c r="AO28" s="136"/>
      <c r="AP28" s="136"/>
      <c r="AQ28" s="62">
        <f>'2月（振込先等）'!AQ28:AR31</f>
        <v>0</v>
      </c>
      <c r="AR28" s="62"/>
      <c r="AS28" s="62">
        <f>'2月（振込先等）'!AS28:AT31</f>
        <v>0</v>
      </c>
      <c r="AT28" s="62"/>
      <c r="AU28" s="62">
        <f>'2月（振込先等）'!AU28:AV31</f>
        <v>0</v>
      </c>
      <c r="AV28" s="62"/>
      <c r="AW28" s="62">
        <f>'2月（振込先等）'!AW28:AX31</f>
        <v>0</v>
      </c>
      <c r="AX28" s="62"/>
      <c r="AY28" s="62">
        <f>'2月（振込先等）'!AY28:AZ31</f>
        <v>0</v>
      </c>
      <c r="AZ28" s="62"/>
      <c r="BA28" s="62">
        <f>'2月（振込先等）'!BA28:BB31</f>
        <v>0</v>
      </c>
      <c r="BB28" s="62"/>
      <c r="BC28" s="62">
        <f>'2月（振込先等）'!BC28:BD31</f>
        <v>0</v>
      </c>
      <c r="BD28" s="62"/>
      <c r="BE28" s="62">
        <f>'2月（振込先等）'!BE28:BF31</f>
        <v>0</v>
      </c>
      <c r="BF28" s="62"/>
      <c r="BG28" s="62">
        <f>'2月（振込先等）'!BG28:BH31</f>
        <v>0</v>
      </c>
      <c r="BH28" s="62"/>
      <c r="BI28" s="62">
        <f>'2月（振込先等）'!BI28:BJ31</f>
        <v>0</v>
      </c>
      <c r="BJ28" s="62"/>
      <c r="BK28" s="62">
        <f>'2月（振込先等）'!BK28:BL31</f>
        <v>0</v>
      </c>
      <c r="BL28" s="62"/>
      <c r="BM28" s="62">
        <f>'2月（振込先等）'!BM28:BN31</f>
        <v>0</v>
      </c>
      <c r="BN28" s="62"/>
      <c r="BO28" s="62">
        <f>'2月（振込先等）'!BO28:BP31</f>
        <v>0</v>
      </c>
      <c r="BP28" s="64"/>
    </row>
    <row r="29" spans="3:68" s="2" customFormat="1" ht="10.5" customHeight="1">
      <c r="AA29" s="130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2"/>
      <c r="AN29" s="136"/>
      <c r="AO29" s="136"/>
      <c r="AP29" s="136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4"/>
    </row>
    <row r="30" spans="3:68" s="2" customFormat="1" ht="10.5" customHeight="1">
      <c r="AA30" s="130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2"/>
      <c r="AN30" s="136"/>
      <c r="AO30" s="136"/>
      <c r="AP30" s="136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4"/>
    </row>
    <row r="31" spans="3:68" s="2" customFormat="1" ht="10.5" customHeight="1" thickBot="1">
      <c r="AA31" s="133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5"/>
      <c r="AN31" s="137"/>
      <c r="AO31" s="137"/>
      <c r="AP31" s="137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5"/>
    </row>
    <row r="32" spans="3:68" s="2" customFormat="1" ht="9.75" customHeight="1"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1:124" s="2" customFormat="1" ht="10.5" customHeight="1">
      <c r="B33" s="126" t="s">
        <v>29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BK33" s="1"/>
      <c r="BL33" s="1"/>
      <c r="BM33" s="1"/>
      <c r="BN33" s="1"/>
      <c r="BO33" s="1"/>
      <c r="BP33" s="1"/>
    </row>
    <row r="34" spans="1:124" s="2" customFormat="1" ht="10.5" customHeight="1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BK34" s="1"/>
      <c r="BL34" s="1"/>
      <c r="BM34" s="1"/>
      <c r="BN34" s="1"/>
      <c r="BO34" s="1"/>
      <c r="BP34" s="1"/>
    </row>
    <row r="35" spans="1:124" s="2" customFormat="1" ht="10.5" customHeigh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</row>
    <row r="36" spans="1:124" s="2" customFormat="1" ht="10.5" customHeight="1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spans="1:124" s="2" customFormat="1" ht="10.5" customHeight="1" thickBot="1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spans="1:124" s="2" customFormat="1" ht="10.5" customHeight="1">
      <c r="A38" s="164" t="s">
        <v>30</v>
      </c>
      <c r="B38" s="71"/>
      <c r="C38" s="71"/>
      <c r="D38" s="71"/>
      <c r="E38" s="71"/>
      <c r="F38" s="71"/>
      <c r="G38" s="71"/>
      <c r="H38" s="71"/>
      <c r="I38" s="71"/>
      <c r="J38" s="71"/>
      <c r="K38" s="71" t="s">
        <v>31</v>
      </c>
      <c r="L38" s="71"/>
      <c r="M38" s="71"/>
      <c r="N38" s="71"/>
      <c r="O38" s="71"/>
      <c r="P38" s="71"/>
      <c r="Q38" s="71"/>
      <c r="R38" s="71"/>
      <c r="S38" s="71"/>
      <c r="T38" s="71"/>
      <c r="U38" s="71" t="s">
        <v>32</v>
      </c>
      <c r="V38" s="71"/>
      <c r="W38" s="71"/>
      <c r="X38" s="71"/>
      <c r="Y38" s="71"/>
      <c r="Z38" s="71"/>
      <c r="AA38" s="71"/>
      <c r="AB38" s="71"/>
      <c r="AC38" s="71"/>
      <c r="AD38" s="71"/>
      <c r="AE38" s="71" t="s">
        <v>33</v>
      </c>
      <c r="AF38" s="71"/>
      <c r="AG38" s="71"/>
      <c r="AH38" s="71"/>
      <c r="AI38" s="71"/>
      <c r="AJ38" s="71"/>
      <c r="AK38" s="71"/>
      <c r="AL38" s="71"/>
      <c r="AM38" s="71"/>
      <c r="AN38" s="71"/>
      <c r="AO38" s="71" t="s">
        <v>34</v>
      </c>
      <c r="AP38" s="71"/>
      <c r="AQ38" s="71"/>
      <c r="AR38" s="71"/>
      <c r="AS38" s="71"/>
      <c r="AT38" s="71"/>
      <c r="AU38" s="71"/>
      <c r="AV38" s="71"/>
      <c r="AW38" s="70" t="s">
        <v>35</v>
      </c>
      <c r="AX38" s="71"/>
      <c r="AY38" s="71"/>
      <c r="AZ38" s="71"/>
      <c r="BA38" s="71"/>
      <c r="BB38" s="71"/>
      <c r="BC38" s="71"/>
      <c r="BD38" s="71"/>
      <c r="BE38" s="71"/>
      <c r="BF38" s="71"/>
      <c r="BG38" s="71" t="s">
        <v>36</v>
      </c>
      <c r="BH38" s="71"/>
      <c r="BI38" s="71"/>
      <c r="BJ38" s="71"/>
      <c r="BK38" s="71"/>
      <c r="BL38" s="71"/>
      <c r="BM38" s="71"/>
      <c r="BN38" s="71"/>
      <c r="BO38" s="71"/>
      <c r="BP38" s="138"/>
    </row>
    <row r="39" spans="1:124" s="2" customFormat="1" ht="10.5" customHeight="1">
      <c r="A39" s="165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139"/>
    </row>
    <row r="40" spans="1:124" s="2" customFormat="1" ht="10.5" customHeight="1">
      <c r="A40" s="165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139"/>
    </row>
    <row r="41" spans="1:124" s="2" customFormat="1" ht="10.5" customHeight="1">
      <c r="A41" s="146">
        <f>'2月（振込先等）'!BG41</f>
        <v>0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50">
        <v>0</v>
      </c>
      <c r="L41" s="150"/>
      <c r="M41" s="150"/>
      <c r="N41" s="150"/>
      <c r="O41" s="150"/>
      <c r="P41" s="150"/>
      <c r="Q41" s="150"/>
      <c r="R41" s="150"/>
      <c r="S41" s="150"/>
      <c r="T41" s="150"/>
      <c r="U41" s="142">
        <f>A41-K41</f>
        <v>0</v>
      </c>
      <c r="V41" s="142"/>
      <c r="W41" s="142"/>
      <c r="X41" s="142"/>
      <c r="Y41" s="142"/>
      <c r="Z41" s="142"/>
      <c r="AA41" s="142"/>
      <c r="AB41" s="142"/>
      <c r="AC41" s="142"/>
      <c r="AD41" s="142"/>
      <c r="AE41" s="142">
        <f>'3月（内訳）'!AM48</f>
        <v>0</v>
      </c>
      <c r="AF41" s="142"/>
      <c r="AG41" s="142"/>
      <c r="AH41" s="142"/>
      <c r="AI41" s="142"/>
      <c r="AJ41" s="142"/>
      <c r="AK41" s="142"/>
      <c r="AL41" s="142"/>
      <c r="AM41" s="142"/>
      <c r="AN41" s="142"/>
      <c r="AO41" s="152" t="str">
        <f>'3月（内訳）'!AG42</f>
        <v/>
      </c>
      <c r="AP41" s="153"/>
      <c r="AQ41" s="154"/>
      <c r="AR41" s="140" t="str">
        <f>'3月（内訳）'!AW42</f>
        <v/>
      </c>
      <c r="AS41" s="140"/>
      <c r="AT41" s="140"/>
      <c r="AU41" s="140"/>
      <c r="AV41" s="141"/>
      <c r="AW41" s="142">
        <f>SUM(AE41,AR41,AR44)</f>
        <v>0</v>
      </c>
      <c r="AX41" s="142"/>
      <c r="AY41" s="142"/>
      <c r="AZ41" s="142"/>
      <c r="BA41" s="142"/>
      <c r="BB41" s="142"/>
      <c r="BC41" s="142"/>
      <c r="BD41" s="142"/>
      <c r="BE41" s="142"/>
      <c r="BF41" s="142"/>
      <c r="BG41" s="142">
        <f>SUM(U41,AW41)</f>
        <v>0</v>
      </c>
      <c r="BH41" s="142"/>
      <c r="BI41" s="142"/>
      <c r="BJ41" s="142"/>
      <c r="BK41" s="142"/>
      <c r="BL41" s="142"/>
      <c r="BM41" s="142"/>
      <c r="BN41" s="142"/>
      <c r="BO41" s="142"/>
      <c r="BP41" s="144"/>
    </row>
    <row r="42" spans="1:124" s="2" customFormat="1" ht="10.5" customHeight="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55"/>
      <c r="AP42" s="156"/>
      <c r="AQ42" s="157"/>
      <c r="AR42" s="66"/>
      <c r="AS42" s="66"/>
      <c r="AT42" s="66"/>
      <c r="AU42" s="66"/>
      <c r="AV42" s="67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4"/>
    </row>
    <row r="43" spans="1:124" s="2" customFormat="1" ht="10.5" customHeight="1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55"/>
      <c r="AP43" s="156"/>
      <c r="AQ43" s="157"/>
      <c r="AR43" s="66"/>
      <c r="AS43" s="66"/>
      <c r="AT43" s="66"/>
      <c r="AU43" s="66"/>
      <c r="AV43" s="67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4"/>
    </row>
    <row r="44" spans="1:124" s="2" customFormat="1" ht="10.5" customHeight="1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58" t="str">
        <f>'3月（内訳）'!AG44</f>
        <v/>
      </c>
      <c r="AP44" s="159"/>
      <c r="AQ44" s="160"/>
      <c r="AR44" s="66" t="str">
        <f>'3月（内訳）'!AW44</f>
        <v/>
      </c>
      <c r="AS44" s="66"/>
      <c r="AT44" s="66"/>
      <c r="AU44" s="66"/>
      <c r="AV44" s="67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4"/>
    </row>
    <row r="45" spans="1:124" s="2" customFormat="1" ht="10.5" customHeight="1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58"/>
      <c r="AP45" s="159"/>
      <c r="AQ45" s="160"/>
      <c r="AR45" s="66"/>
      <c r="AS45" s="66"/>
      <c r="AT45" s="66"/>
      <c r="AU45" s="66"/>
      <c r="AV45" s="67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4"/>
    </row>
    <row r="46" spans="1:124" s="2" customFormat="1" ht="10.5" customHeight="1" thickBot="1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61"/>
      <c r="AP46" s="162"/>
      <c r="AQ46" s="163"/>
      <c r="AR46" s="68"/>
      <c r="AS46" s="68"/>
      <c r="AT46" s="68"/>
      <c r="AU46" s="68"/>
      <c r="AV46" s="69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5"/>
    </row>
    <row r="47" spans="1:124" s="10" customFormat="1" ht="12" customHeight="1">
      <c r="A47" s="8" t="s">
        <v>87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Q47" s="11"/>
      <c r="BR47" s="11"/>
      <c r="BS47" s="11"/>
      <c r="BT47" s="11"/>
      <c r="BU47" s="11"/>
    </row>
    <row r="48" spans="1:124" s="10" customFormat="1" ht="12" customHeight="1">
      <c r="A48" s="8" t="s">
        <v>93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Q48" s="11"/>
      <c r="BR48" s="11"/>
      <c r="BS48" s="11"/>
      <c r="BT48" s="11"/>
      <c r="BU48" s="11"/>
      <c r="DG48" s="12"/>
      <c r="DH48" s="12"/>
      <c r="DI48" s="12"/>
      <c r="DJ48" s="12"/>
      <c r="DK48" s="12"/>
      <c r="DL48" s="12"/>
      <c r="DM48" s="12"/>
      <c r="DN48" s="13"/>
      <c r="DO48" s="12"/>
      <c r="DP48" s="12"/>
      <c r="DQ48" s="12"/>
      <c r="DR48" s="12"/>
      <c r="DS48" s="12"/>
      <c r="DT48" s="12"/>
    </row>
    <row r="49" spans="1:124" s="10" customFormat="1" ht="12" customHeight="1">
      <c r="A49" s="8" t="s">
        <v>91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Q49" s="11"/>
      <c r="BR49" s="11"/>
      <c r="BS49" s="11"/>
      <c r="BT49" s="11"/>
      <c r="BU49" s="11"/>
      <c r="DG49" s="12"/>
      <c r="DH49" s="12"/>
      <c r="DI49" s="12"/>
      <c r="DJ49" s="12"/>
      <c r="DK49" s="12"/>
      <c r="DL49" s="12"/>
      <c r="DM49" s="12"/>
      <c r="DN49" s="13"/>
      <c r="DO49" s="12"/>
      <c r="DP49" s="12"/>
      <c r="DQ49" s="12"/>
      <c r="DR49" s="12"/>
      <c r="DS49" s="12"/>
      <c r="DT49" s="12"/>
    </row>
    <row r="50" spans="1:124" s="10" customFormat="1" ht="12" customHeight="1">
      <c r="A50" s="8" t="s">
        <v>88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53" t="s">
        <v>37</v>
      </c>
      <c r="BH50" s="53"/>
      <c r="BI50" s="53"/>
      <c r="BJ50" s="53"/>
      <c r="BK50" s="53"/>
      <c r="BL50" s="53"/>
      <c r="BM50" s="53"/>
      <c r="BN50" s="53"/>
      <c r="BO50" s="53"/>
      <c r="BP50" s="53"/>
      <c r="BQ50" s="11"/>
      <c r="BR50" s="11"/>
      <c r="BS50" s="11"/>
      <c r="BT50" s="11"/>
      <c r="BU50" s="11"/>
      <c r="DG50" s="12"/>
      <c r="DH50" s="12"/>
      <c r="DI50" s="12"/>
      <c r="DJ50" s="12"/>
      <c r="DK50" s="12"/>
      <c r="DL50" s="12"/>
      <c r="DM50" s="12"/>
    </row>
    <row r="51" spans="1:124" s="10" customFormat="1" ht="12" customHeight="1">
      <c r="A51" s="15" t="s">
        <v>38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9"/>
      <c r="BB51" s="9"/>
      <c r="BC51" s="9"/>
      <c r="BD51" s="9"/>
      <c r="BE51" s="9"/>
      <c r="BF51" s="9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11"/>
      <c r="BR51" s="11"/>
      <c r="BS51" s="11"/>
      <c r="BT51" s="11"/>
      <c r="BU51" s="11"/>
    </row>
    <row r="52" spans="1:124" s="10" customFormat="1" ht="12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G52" s="12"/>
      <c r="DH52" s="12"/>
      <c r="DI52" s="12"/>
      <c r="DJ52" s="12"/>
      <c r="DK52" s="12"/>
      <c r="DL52" s="12"/>
      <c r="DM52" s="12"/>
      <c r="DN52" s="13"/>
      <c r="DO52" s="12"/>
      <c r="DP52" s="12"/>
      <c r="DQ52" s="12"/>
      <c r="DR52" s="12"/>
      <c r="DS52" s="12"/>
      <c r="DT52" s="12"/>
    </row>
    <row r="53" spans="1:124" s="10" customFormat="1" ht="12" customHeigh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G53" s="12"/>
      <c r="DH53" s="12"/>
      <c r="DI53" s="12"/>
      <c r="DJ53" s="12"/>
      <c r="DK53" s="12"/>
      <c r="DL53" s="12"/>
      <c r="DM53" s="12"/>
    </row>
    <row r="54" spans="1:124" s="10" customFormat="1" ht="12" customHeight="1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4" ht="13.5" customHeight="1"/>
    <row r="56" spans="1:124" ht="13.5" customHeight="1">
      <c r="A56" s="17"/>
      <c r="B56" s="17"/>
      <c r="C56" s="17"/>
      <c r="D56" s="17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7"/>
      <c r="W56" s="17"/>
      <c r="X56" s="17"/>
      <c r="Y56" s="17"/>
    </row>
    <row r="57" spans="1:124" ht="13.5" customHeight="1">
      <c r="A57" s="17"/>
      <c r="B57" s="17"/>
      <c r="C57" s="17"/>
      <c r="D57" s="17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7"/>
      <c r="W57" s="17"/>
      <c r="X57" s="17"/>
      <c r="Y57" s="17"/>
      <c r="AO57" s="18"/>
      <c r="AP57" s="18"/>
      <c r="AQ57" s="18"/>
      <c r="AR57" s="18"/>
      <c r="AS57" s="18"/>
      <c r="AT57" s="18"/>
      <c r="AU57" s="18"/>
    </row>
    <row r="58" spans="1:124" ht="13.5" customHeight="1">
      <c r="A58" s="17"/>
      <c r="B58" s="17"/>
      <c r="C58" s="17"/>
      <c r="D58" s="17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7"/>
      <c r="W58" s="17"/>
      <c r="X58" s="17"/>
      <c r="Y58" s="17"/>
      <c r="AN58" s="18"/>
      <c r="AO58" s="18"/>
      <c r="AP58" s="18"/>
      <c r="AQ58" s="18"/>
      <c r="AR58" s="18"/>
      <c r="AS58" s="18"/>
      <c r="AT58" s="18"/>
      <c r="AU58" s="18"/>
    </row>
    <row r="59" spans="1:124" ht="13.5" customHeight="1">
      <c r="A59" s="17"/>
      <c r="B59" s="17"/>
      <c r="C59" s="17"/>
      <c r="D59" s="17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7"/>
      <c r="W59" s="17"/>
      <c r="X59" s="17"/>
      <c r="Y59" s="17"/>
      <c r="AN59" s="18"/>
      <c r="AO59" s="18"/>
      <c r="AP59" s="18"/>
      <c r="AQ59" s="18"/>
      <c r="AR59" s="18"/>
      <c r="AS59" s="18"/>
      <c r="AT59" s="18"/>
      <c r="AU59" s="18"/>
    </row>
    <row r="60" spans="1:124" ht="13.5" customHeight="1">
      <c r="A60" s="17"/>
      <c r="B60" s="17"/>
      <c r="C60" s="17"/>
      <c r="D60" s="17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7"/>
      <c r="W60" s="17"/>
      <c r="X60" s="17"/>
      <c r="Y60" s="17"/>
    </row>
    <row r="61" spans="1:124" ht="13.5" customHeight="1">
      <c r="A61" s="17"/>
      <c r="B61" s="17"/>
      <c r="C61" s="17"/>
      <c r="D61" s="17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7"/>
      <c r="W61" s="17"/>
      <c r="X61" s="17"/>
      <c r="Y61" s="17"/>
    </row>
    <row r="62" spans="1:124" ht="13.5" customHeight="1">
      <c r="A62" s="17"/>
      <c r="B62" s="17"/>
      <c r="C62" s="17"/>
      <c r="D62" s="17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7"/>
      <c r="W62" s="17"/>
      <c r="X62" s="17"/>
      <c r="Y62" s="17"/>
    </row>
    <row r="63" spans="1:124" ht="13.5" customHeight="1">
      <c r="A63" s="17"/>
      <c r="B63" s="17"/>
      <c r="C63" s="17"/>
      <c r="D63" s="17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7"/>
      <c r="W63" s="17"/>
      <c r="X63" s="17"/>
      <c r="Y63" s="17"/>
    </row>
    <row r="64" spans="1:124" ht="13.5" customHeight="1">
      <c r="A64" s="12"/>
      <c r="B64" s="12"/>
      <c r="C64" s="12"/>
      <c r="D64" s="12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3.5" customHeight="1">
      <c r="A65" s="12"/>
      <c r="B65" s="12"/>
      <c r="C65" s="12"/>
      <c r="D65" s="12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3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3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3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3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3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3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3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3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3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3.5" customHeight="1"/>
    <row r="79" spans="1:25" ht="13.5" customHeight="1"/>
    <row r="80" spans="1:25" ht="13.5" customHeight="1"/>
    <row r="100" spans="1:26">
      <c r="A100" s="2" t="s">
        <v>39</v>
      </c>
      <c r="B100" s="2" t="s">
        <v>40</v>
      </c>
      <c r="K100" s="2" t="s">
        <v>40</v>
      </c>
      <c r="L100" s="2" t="s">
        <v>40</v>
      </c>
      <c r="M100" s="2" t="s">
        <v>40</v>
      </c>
      <c r="Y100" s="2" t="s">
        <v>40</v>
      </c>
      <c r="Z100" s="2" t="s">
        <v>40</v>
      </c>
    </row>
  </sheetData>
  <sheetProtection algorithmName="SHA-512" hashValue="/9IkiVBO83WG/guY1sYOvsFzdUPgYB8gXIwLt1Y7ORTnv4eSj/Cxr+TU1vhGGNXiE9gy1lXdQmvUHpBHmu/hsw==" saltValue="tUhfC7PswvOphfgfe9Ab0g==" spinCount="100000" sheet="1" selectLockedCells="1"/>
  <mergeCells count="72">
    <mergeCell ref="BG38:BP40"/>
    <mergeCell ref="AR41:AV43"/>
    <mergeCell ref="AW41:BF46"/>
    <mergeCell ref="BG41:BP46"/>
    <mergeCell ref="A41:J46"/>
    <mergeCell ref="K41:T46"/>
    <mergeCell ref="U41:AD46"/>
    <mergeCell ref="AE41:AN46"/>
    <mergeCell ref="AO41:AQ43"/>
    <mergeCell ref="AO44:AQ46"/>
    <mergeCell ref="A38:J40"/>
    <mergeCell ref="K38:T40"/>
    <mergeCell ref="U38:AD40"/>
    <mergeCell ref="AE38:AN40"/>
    <mergeCell ref="AO38:AV40"/>
    <mergeCell ref="B33:Y37"/>
    <mergeCell ref="AW28:AX31"/>
    <mergeCell ref="AY28:AZ31"/>
    <mergeCell ref="BA28:BB31"/>
    <mergeCell ref="BC28:BD31"/>
    <mergeCell ref="AA28:AM31"/>
    <mergeCell ref="AN28:AP31"/>
    <mergeCell ref="AQ28:AR31"/>
    <mergeCell ref="AS28:AT31"/>
    <mergeCell ref="AU28:AV31"/>
    <mergeCell ref="C11:X27"/>
    <mergeCell ref="AA12:AF15"/>
    <mergeCell ref="AG12:AI15"/>
    <mergeCell ref="AJ12:AL15"/>
    <mergeCell ref="AM12:AO15"/>
    <mergeCell ref="AA16:AF19"/>
    <mergeCell ref="AG16:AU19"/>
    <mergeCell ref="AS12:AU15"/>
    <mergeCell ref="AG22:AU23"/>
    <mergeCell ref="AA24:AF27"/>
    <mergeCell ref="AG24:BP24"/>
    <mergeCell ref="AG25:BP27"/>
    <mergeCell ref="AA20:AF23"/>
    <mergeCell ref="AG20:AL21"/>
    <mergeCell ref="AM20:AO21"/>
    <mergeCell ref="AP20:AU21"/>
    <mergeCell ref="AA8:AF11"/>
    <mergeCell ref="AG8:BP11"/>
    <mergeCell ref="AP12:AR15"/>
    <mergeCell ref="Y1:AR4"/>
    <mergeCell ref="AW1:BA2"/>
    <mergeCell ref="BB1:BD2"/>
    <mergeCell ref="BE1:BF2"/>
    <mergeCell ref="BG1:BI2"/>
    <mergeCell ref="BJ1:BK2"/>
    <mergeCell ref="BN12:BP15"/>
    <mergeCell ref="BB12:BD15"/>
    <mergeCell ref="BE12:BG15"/>
    <mergeCell ref="BH12:BJ15"/>
    <mergeCell ref="BK12:BM15"/>
    <mergeCell ref="AV12:BA15"/>
    <mergeCell ref="AV20:BA23"/>
    <mergeCell ref="BG53:BP54"/>
    <mergeCell ref="BL1:BN2"/>
    <mergeCell ref="BO1:BP2"/>
    <mergeCell ref="AV16:BA19"/>
    <mergeCell ref="BB16:BP19"/>
    <mergeCell ref="BB20:BP23"/>
    <mergeCell ref="BI28:BJ31"/>
    <mergeCell ref="BK28:BL31"/>
    <mergeCell ref="BM28:BN31"/>
    <mergeCell ref="BO28:BP31"/>
    <mergeCell ref="BE28:BF31"/>
    <mergeCell ref="BG28:BH31"/>
    <mergeCell ref="AR44:AV46"/>
    <mergeCell ref="BG50:BP51"/>
    <mergeCell ref="AW38:BF40"/>
  </mergeCells>
  <phoneticPr fontId="3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35</xdr:col>
                    <xdr:colOff>76200</xdr:colOff>
                    <xdr:row>19</xdr:row>
                    <xdr:rowOff>9525</xdr:rowOff>
                  </from>
                  <to>
                    <xdr:col>36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19</xdr:row>
                    <xdr:rowOff>9525</xdr:rowOff>
                  </from>
                  <to>
                    <xdr:col>45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D82D1-5EAD-44A0-81BB-322B8FC30E70}">
  <dimension ref="A1:DS99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31" customWidth="1"/>
    <col min="71" max="71" width="10" style="44" customWidth="1"/>
    <col min="72" max="73" width="10" style="45" customWidth="1"/>
    <col min="74" max="74" width="1.25" style="31" customWidth="1"/>
    <col min="75" max="126" width="1.25" customWidth="1"/>
    <col min="127" max="139" width="0.875" customWidth="1"/>
  </cols>
  <sheetData>
    <row r="1" spans="1:73" s="10" customFormat="1" ht="9.75" customHeight="1">
      <c r="A1" s="177" t="s">
        <v>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AA1" s="1"/>
      <c r="AB1" s="84" t="s">
        <v>0</v>
      </c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6"/>
      <c r="AP1" s="1"/>
      <c r="AQ1" s="1"/>
      <c r="AR1" s="1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  <c r="BQ1" s="11"/>
      <c r="BR1" s="11"/>
      <c r="BS1" s="11"/>
      <c r="BT1" s="11"/>
      <c r="BU1" s="11"/>
    </row>
    <row r="2" spans="1:73" s="10" customFormat="1" ht="9.75" customHeight="1" thickBo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AA2" s="1"/>
      <c r="AB2" s="87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1"/>
      <c r="AQ2" s="1"/>
      <c r="AR2" s="1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  <c r="BQ2" s="11"/>
      <c r="BR2" s="11"/>
      <c r="BS2" s="11"/>
      <c r="BT2" s="11"/>
      <c r="BU2" s="11"/>
    </row>
    <row r="3" spans="1:73" s="10" customFormat="1" ht="1.5" customHeight="1" thickBo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AA3" s="2"/>
      <c r="AB3" s="87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9"/>
      <c r="AP3" s="1"/>
      <c r="AQ3" s="1"/>
      <c r="AR3" s="1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11"/>
      <c r="BR3" s="11"/>
      <c r="BS3" s="11"/>
      <c r="BT3" s="11"/>
      <c r="BU3" s="11"/>
    </row>
    <row r="4" spans="1:73" s="10" customFormat="1" ht="9.75" customHeight="1" thickBo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AA4" s="2"/>
      <c r="AB4" s="90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2"/>
      <c r="AP4" s="1"/>
      <c r="AQ4" s="2"/>
      <c r="AR4" s="166" t="s">
        <v>41</v>
      </c>
      <c r="AS4" s="167"/>
      <c r="AT4" s="167"/>
      <c r="AU4" s="167"/>
      <c r="AV4" s="167"/>
      <c r="AW4" s="170">
        <f>'2月（内訳）'!AW4:BF5</f>
        <v>0</v>
      </c>
      <c r="AX4" s="170"/>
      <c r="AY4" s="170"/>
      <c r="AZ4" s="170"/>
      <c r="BA4" s="170"/>
      <c r="BB4" s="170"/>
      <c r="BC4" s="170"/>
      <c r="BD4" s="170"/>
      <c r="BE4" s="170"/>
      <c r="BF4" s="170"/>
      <c r="BG4" s="19"/>
      <c r="BH4" s="19"/>
      <c r="BI4" s="19"/>
      <c r="BJ4" s="19"/>
      <c r="BK4" s="19"/>
      <c r="BL4" s="19"/>
      <c r="BM4" s="19"/>
      <c r="BN4" s="19"/>
      <c r="BO4" s="19"/>
      <c r="BP4" s="20"/>
      <c r="BQ4" s="11"/>
      <c r="BR4" s="11"/>
      <c r="BS4" s="11"/>
      <c r="BT4" s="11"/>
      <c r="BU4" s="11"/>
    </row>
    <row r="5" spans="1:73" s="10" customFormat="1" ht="9.75" customHeight="1">
      <c r="A5" s="172" t="s">
        <v>43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"/>
      <c r="AQ5" s="5"/>
      <c r="AR5" s="168"/>
      <c r="AS5" s="169"/>
      <c r="AT5" s="169"/>
      <c r="AU5" s="169"/>
      <c r="AV5" s="169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22"/>
      <c r="BH5" s="22"/>
      <c r="BI5" s="22"/>
      <c r="BJ5" s="22"/>
      <c r="BK5" s="22"/>
      <c r="BL5" s="22"/>
      <c r="BM5" s="22"/>
      <c r="BN5" s="22"/>
      <c r="BO5" s="22"/>
      <c r="BP5" s="23"/>
      <c r="BQ5" s="11"/>
      <c r="BR5" s="11"/>
      <c r="BS5" s="11"/>
      <c r="BT5" s="11"/>
    </row>
    <row r="6" spans="1:73" s="10" customFormat="1" ht="9.7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AP6" s="1"/>
      <c r="AQ6" s="2"/>
      <c r="AR6" s="168" t="s">
        <v>44</v>
      </c>
      <c r="AS6" s="169"/>
      <c r="AT6" s="169"/>
      <c r="AU6" s="169"/>
      <c r="AV6" s="169"/>
      <c r="AW6" s="173">
        <f>'2月（内訳）'!AW6:BP7</f>
        <v>0</v>
      </c>
      <c r="AX6" s="173"/>
      <c r="AY6" s="173"/>
      <c r="AZ6" s="173"/>
      <c r="BA6" s="173"/>
      <c r="BB6" s="173"/>
      <c r="BC6" s="173"/>
      <c r="BD6" s="173"/>
      <c r="BE6" s="173"/>
      <c r="BF6" s="173"/>
      <c r="BG6" s="171"/>
      <c r="BH6" s="171"/>
      <c r="BI6" s="171"/>
      <c r="BJ6" s="171"/>
      <c r="BK6" s="171"/>
      <c r="BL6" s="171"/>
      <c r="BM6" s="171"/>
      <c r="BN6" s="171"/>
      <c r="BO6" s="171"/>
      <c r="BP6" s="174"/>
      <c r="BQ6" s="11"/>
      <c r="BR6" s="11"/>
      <c r="BS6" s="11"/>
      <c r="BT6" s="11"/>
    </row>
    <row r="7" spans="1:73" s="10" customFormat="1" ht="9.75" customHeight="1">
      <c r="A7" s="176" t="s">
        <v>46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"/>
      <c r="U7" s="2"/>
      <c r="V7" s="2"/>
      <c r="W7" s="176" t="s">
        <v>47</v>
      </c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2"/>
      <c r="AQ7" s="2"/>
      <c r="AR7" s="168"/>
      <c r="AS7" s="169"/>
      <c r="AT7" s="169"/>
      <c r="AU7" s="169"/>
      <c r="AV7" s="169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5"/>
      <c r="BQ7" s="11"/>
    </row>
    <row r="8" spans="1:73" s="10" customFormat="1" ht="9.75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2"/>
      <c r="U8" s="2"/>
      <c r="V8" s="2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2"/>
      <c r="AQ8" s="2"/>
      <c r="AR8" s="168" t="s">
        <v>48</v>
      </c>
      <c r="AS8" s="169"/>
      <c r="AT8" s="169"/>
      <c r="AU8" s="169"/>
      <c r="AV8" s="169"/>
      <c r="AW8" s="178">
        <f>'2月（内訳）'!AW8:BP12</f>
        <v>0</v>
      </c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9"/>
      <c r="BQ8" s="11"/>
    </row>
    <row r="9" spans="1:73" s="10" customFormat="1" ht="9.75" customHeight="1">
      <c r="A9" s="182">
        <f>BG48</f>
        <v>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2"/>
      <c r="U9" s="2"/>
      <c r="V9" s="2"/>
      <c r="W9" s="180">
        <f>'2月（内訳）'!W9:AO11</f>
        <v>0</v>
      </c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2"/>
      <c r="AQ9" s="2"/>
      <c r="AR9" s="168"/>
      <c r="AS9" s="169"/>
      <c r="AT9" s="169"/>
      <c r="AU9" s="169"/>
      <c r="AV9" s="169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1"/>
      <c r="BQ9" s="11"/>
    </row>
    <row r="10" spans="1:73" s="25" customFormat="1" ht="9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2"/>
      <c r="U10" s="2"/>
      <c r="V10" s="2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"/>
      <c r="AQ10" s="1"/>
      <c r="AR10" s="168"/>
      <c r="AS10" s="169"/>
      <c r="AT10" s="169"/>
      <c r="AU10" s="169"/>
      <c r="AV10" s="169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1"/>
      <c r="BQ10" s="24"/>
    </row>
    <row r="11" spans="1:73" s="25" customFormat="1" ht="9.75" customHeight="1" thickBo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2"/>
      <c r="U11" s="2"/>
      <c r="V11" s="2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"/>
      <c r="AQ11" s="1"/>
      <c r="AR11" s="168"/>
      <c r="AS11" s="169"/>
      <c r="AT11" s="169"/>
      <c r="AU11" s="169"/>
      <c r="AV11" s="169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1"/>
      <c r="BQ11" s="24"/>
    </row>
    <row r="12" spans="1:73" s="25" customFormat="1" ht="2.25" customHeight="1">
      <c r="AR12" s="168"/>
      <c r="AS12" s="169"/>
      <c r="AT12" s="169"/>
      <c r="AU12" s="169"/>
      <c r="AV12" s="169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4"/>
      <c r="BQ12" s="24"/>
      <c r="BR12" s="24"/>
      <c r="BS12" s="24"/>
      <c r="BT12" s="24"/>
      <c r="BU12" s="24"/>
    </row>
    <row r="13" spans="1:73" s="25" customFormat="1" ht="9.75" customHeight="1">
      <c r="A13" s="185" t="s">
        <v>27</v>
      </c>
      <c r="B13" s="185"/>
      <c r="C13" s="185"/>
      <c r="D13" s="185"/>
      <c r="E13" s="185"/>
      <c r="F13" s="185"/>
      <c r="G13" s="186" t="s">
        <v>28</v>
      </c>
      <c r="H13" s="187"/>
      <c r="I13" s="188"/>
      <c r="J13" s="195">
        <f>'2月（内訳）'!J13:J15</f>
        <v>0</v>
      </c>
      <c r="K13" s="195">
        <f>'2月（内訳）'!K13:K15</f>
        <v>0</v>
      </c>
      <c r="L13" s="195">
        <f>'2月（内訳）'!L13:L15</f>
        <v>0</v>
      </c>
      <c r="M13" s="195">
        <f>'2月（内訳）'!M13:M15</f>
        <v>0</v>
      </c>
      <c r="N13" s="195">
        <f>'2月（内訳）'!N13:N15</f>
        <v>0</v>
      </c>
      <c r="O13" s="195">
        <f>'2月（内訳）'!O13:O15</f>
        <v>0</v>
      </c>
      <c r="P13" s="195">
        <f>'2月（内訳）'!P13:P15</f>
        <v>0</v>
      </c>
      <c r="Q13" s="195">
        <f>'2月（内訳）'!Q13:Q15</f>
        <v>0</v>
      </c>
      <c r="R13" s="195">
        <f>'2月（内訳）'!R13:R15</f>
        <v>0</v>
      </c>
      <c r="S13" s="195">
        <f>'2月（内訳）'!S13:S15</f>
        <v>0</v>
      </c>
      <c r="T13" s="195">
        <f>'2月（内訳）'!T13:T15</f>
        <v>0</v>
      </c>
      <c r="U13" s="195">
        <f>'2月（内訳）'!U13:U15</f>
        <v>0</v>
      </c>
      <c r="V13" s="198">
        <f>'2月（内訳）'!V13:V15</f>
        <v>0</v>
      </c>
      <c r="W13" s="172" t="s">
        <v>50</v>
      </c>
      <c r="X13" s="172"/>
      <c r="Y13" s="172"/>
      <c r="Z13" s="172"/>
      <c r="AA13" s="172"/>
      <c r="AB13" s="172"/>
      <c r="AC13" s="172"/>
      <c r="AD13" s="172"/>
      <c r="AE13" s="201"/>
      <c r="AF13" s="201"/>
      <c r="AG13" s="201"/>
      <c r="AR13" s="202"/>
      <c r="AS13" s="203"/>
      <c r="AT13" s="203"/>
      <c r="AU13" s="203"/>
      <c r="AV13" s="203"/>
      <c r="AW13" s="210" t="s">
        <v>51</v>
      </c>
      <c r="AX13" s="210"/>
      <c r="AY13" s="210"/>
      <c r="AZ13" s="210"/>
      <c r="BA13" s="171">
        <f>'2月（内訳）'!BA13:BD14</f>
        <v>0</v>
      </c>
      <c r="BB13" s="171"/>
      <c r="BC13" s="171"/>
      <c r="BD13" s="171"/>
      <c r="BE13" s="210" t="s">
        <v>11</v>
      </c>
      <c r="BF13" s="210"/>
      <c r="BG13" s="171">
        <f>'2月（内訳）'!BG13:BJ14</f>
        <v>0</v>
      </c>
      <c r="BH13" s="171"/>
      <c r="BI13" s="171"/>
      <c r="BJ13" s="171"/>
      <c r="BK13" s="210" t="s">
        <v>11</v>
      </c>
      <c r="BL13" s="210"/>
      <c r="BM13" s="171">
        <f>'2月（内訳）'!BM13:BP14</f>
        <v>0</v>
      </c>
      <c r="BN13" s="171"/>
      <c r="BO13" s="171"/>
      <c r="BP13" s="171"/>
      <c r="BQ13" s="24"/>
      <c r="BR13" s="24"/>
      <c r="BS13" s="24"/>
      <c r="BT13" s="24"/>
      <c r="BU13" s="24"/>
    </row>
    <row r="14" spans="1:73" s="25" customFormat="1" ht="9.75" customHeight="1">
      <c r="A14" s="185"/>
      <c r="B14" s="185"/>
      <c r="C14" s="185"/>
      <c r="D14" s="185"/>
      <c r="E14" s="185"/>
      <c r="F14" s="185"/>
      <c r="G14" s="189"/>
      <c r="H14" s="190"/>
      <c r="I14" s="191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9"/>
      <c r="W14" s="172"/>
      <c r="X14" s="172"/>
      <c r="Y14" s="172"/>
      <c r="Z14" s="172"/>
      <c r="AA14" s="172"/>
      <c r="AB14" s="172"/>
      <c r="AC14" s="172"/>
      <c r="AD14" s="172"/>
      <c r="AE14" s="201"/>
      <c r="AF14" s="201"/>
      <c r="AG14" s="201"/>
      <c r="AO14" s="1"/>
      <c r="AP14" s="1"/>
      <c r="AQ14" s="1"/>
      <c r="AR14" s="202"/>
      <c r="AS14" s="203"/>
      <c r="AT14" s="203"/>
      <c r="AU14" s="203"/>
      <c r="AV14" s="203"/>
      <c r="AW14" s="207"/>
      <c r="AX14" s="207"/>
      <c r="AY14" s="207"/>
      <c r="AZ14" s="207"/>
      <c r="BA14" s="173"/>
      <c r="BB14" s="173"/>
      <c r="BC14" s="173"/>
      <c r="BD14" s="173"/>
      <c r="BE14" s="207"/>
      <c r="BF14" s="207"/>
      <c r="BG14" s="173"/>
      <c r="BH14" s="173"/>
      <c r="BI14" s="173"/>
      <c r="BJ14" s="173"/>
      <c r="BK14" s="207"/>
      <c r="BL14" s="207"/>
      <c r="BM14" s="173"/>
      <c r="BN14" s="173"/>
      <c r="BO14" s="173"/>
      <c r="BP14" s="173"/>
      <c r="BQ14" s="24"/>
      <c r="BR14" s="24"/>
      <c r="BS14" s="24"/>
      <c r="BT14" s="24"/>
      <c r="BU14" s="24"/>
    </row>
    <row r="15" spans="1:73" s="25" customFormat="1" ht="9.75" customHeight="1">
      <c r="A15" s="185"/>
      <c r="B15" s="185"/>
      <c r="C15" s="185"/>
      <c r="D15" s="185"/>
      <c r="E15" s="185"/>
      <c r="F15" s="185"/>
      <c r="G15" s="192"/>
      <c r="H15" s="193"/>
      <c r="I15" s="194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200"/>
      <c r="W15" s="172"/>
      <c r="X15" s="172"/>
      <c r="Y15" s="172"/>
      <c r="Z15" s="172"/>
      <c r="AA15" s="172"/>
      <c r="AB15" s="172"/>
      <c r="AC15" s="172"/>
      <c r="AD15" s="172"/>
      <c r="AE15" s="201"/>
      <c r="AF15" s="201"/>
      <c r="AG15" s="201"/>
      <c r="AH15" s="26"/>
      <c r="AI15" s="26"/>
      <c r="AJ15" s="26"/>
      <c r="AK15" s="26"/>
      <c r="AL15" s="26"/>
      <c r="AM15" s="1"/>
      <c r="AN15" s="1"/>
      <c r="AO15" s="1"/>
      <c r="AP15" s="1"/>
      <c r="AQ15" s="1"/>
      <c r="AR15" s="202"/>
      <c r="AS15" s="203"/>
      <c r="AT15" s="203"/>
      <c r="AU15" s="203"/>
      <c r="AV15" s="203"/>
      <c r="AW15" s="207" t="s">
        <v>12</v>
      </c>
      <c r="AX15" s="207"/>
      <c r="AY15" s="207"/>
      <c r="AZ15" s="207"/>
      <c r="BA15" s="173">
        <f>'2月（内訳）'!BA15:BD16</f>
        <v>0</v>
      </c>
      <c r="BB15" s="173"/>
      <c r="BC15" s="173"/>
      <c r="BD15" s="173"/>
      <c r="BE15" s="207" t="s">
        <v>11</v>
      </c>
      <c r="BF15" s="207"/>
      <c r="BG15" s="173">
        <f>'2月（内訳）'!BG15:BJ16</f>
        <v>0</v>
      </c>
      <c r="BH15" s="173"/>
      <c r="BI15" s="173"/>
      <c r="BJ15" s="173"/>
      <c r="BK15" s="207" t="s">
        <v>11</v>
      </c>
      <c r="BL15" s="207"/>
      <c r="BM15" s="173">
        <f>'2月（内訳）'!BM15:BP16</f>
        <v>0</v>
      </c>
      <c r="BN15" s="173"/>
      <c r="BO15" s="173"/>
      <c r="BP15" s="173"/>
      <c r="BQ15" s="24"/>
      <c r="BR15" s="24"/>
      <c r="BS15" s="24"/>
      <c r="BT15" s="24"/>
      <c r="BU15" s="24"/>
    </row>
    <row r="16" spans="1:73" s="25" customFormat="1" ht="9.75" customHeight="1" thickBot="1">
      <c r="W16" s="1"/>
      <c r="X16" s="206" t="s">
        <v>54</v>
      </c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1"/>
      <c r="AO16" s="1"/>
      <c r="AP16" s="1"/>
      <c r="AQ16" s="1"/>
      <c r="AR16" s="204"/>
      <c r="AS16" s="205"/>
      <c r="AT16" s="205"/>
      <c r="AU16" s="205"/>
      <c r="AV16" s="205"/>
      <c r="AW16" s="208"/>
      <c r="AX16" s="208"/>
      <c r="AY16" s="208"/>
      <c r="AZ16" s="208"/>
      <c r="BA16" s="209"/>
      <c r="BB16" s="209"/>
      <c r="BC16" s="209"/>
      <c r="BD16" s="209"/>
      <c r="BE16" s="208"/>
      <c r="BF16" s="208"/>
      <c r="BG16" s="209"/>
      <c r="BH16" s="209"/>
      <c r="BI16" s="209"/>
      <c r="BJ16" s="209"/>
      <c r="BK16" s="208"/>
      <c r="BL16" s="208"/>
      <c r="BM16" s="209"/>
      <c r="BN16" s="209"/>
      <c r="BO16" s="209"/>
      <c r="BP16" s="209"/>
    </row>
    <row r="17" spans="1:69" s="25" customFormat="1" ht="3" customHeight="1" thickBot="1"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211"/>
      <c r="AL17" s="211"/>
      <c r="AM17" s="211"/>
      <c r="AN17" s="211"/>
      <c r="AO17" s="21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9" s="10" customFormat="1" ht="10.5" customHeight="1">
      <c r="A18" s="212" t="s">
        <v>55</v>
      </c>
      <c r="B18" s="213"/>
      <c r="C18" s="213"/>
      <c r="D18" s="213"/>
      <c r="E18" s="213"/>
      <c r="F18" s="222" t="s">
        <v>56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23"/>
      <c r="R18" s="226" t="s">
        <v>58</v>
      </c>
      <c r="S18" s="227"/>
      <c r="T18" s="227"/>
      <c r="U18" s="227"/>
      <c r="V18" s="232"/>
      <c r="W18" s="226" t="s">
        <v>57</v>
      </c>
      <c r="X18" s="227"/>
      <c r="Y18" s="227"/>
      <c r="Z18" s="227"/>
      <c r="AA18" s="227"/>
      <c r="AB18" s="235" t="s">
        <v>89</v>
      </c>
      <c r="AC18" s="235"/>
      <c r="AD18" s="235"/>
      <c r="AE18" s="235"/>
      <c r="AF18" s="235"/>
      <c r="AG18" s="222" t="s">
        <v>59</v>
      </c>
      <c r="AH18" s="213"/>
      <c r="AI18" s="213"/>
      <c r="AJ18" s="213"/>
      <c r="AK18" s="213"/>
      <c r="AL18" s="223"/>
      <c r="AM18" s="218" t="s">
        <v>60</v>
      </c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9"/>
    </row>
    <row r="19" spans="1:69" s="10" customFormat="1" ht="10.5" customHeight="1">
      <c r="A19" s="214"/>
      <c r="B19" s="215"/>
      <c r="C19" s="215"/>
      <c r="D19" s="215"/>
      <c r="E19" s="215"/>
      <c r="F19" s="22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25"/>
      <c r="R19" s="228"/>
      <c r="S19" s="229"/>
      <c r="T19" s="229"/>
      <c r="U19" s="229"/>
      <c r="V19" s="233"/>
      <c r="W19" s="228"/>
      <c r="X19" s="229"/>
      <c r="Y19" s="229"/>
      <c r="Z19" s="229"/>
      <c r="AA19" s="229"/>
      <c r="AB19" s="236"/>
      <c r="AC19" s="236"/>
      <c r="AD19" s="236"/>
      <c r="AE19" s="236"/>
      <c r="AF19" s="236"/>
      <c r="AG19" s="224"/>
      <c r="AH19" s="215"/>
      <c r="AI19" s="215"/>
      <c r="AJ19" s="215"/>
      <c r="AK19" s="215"/>
      <c r="AL19" s="225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1"/>
      <c r="BQ19" s="27"/>
    </row>
    <row r="20" spans="1:69" s="10" customFormat="1" ht="10.5" customHeight="1">
      <c r="A20" s="214"/>
      <c r="B20" s="215"/>
      <c r="C20" s="215"/>
      <c r="D20" s="215"/>
      <c r="E20" s="215"/>
      <c r="F20" s="22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25"/>
      <c r="R20" s="228"/>
      <c r="S20" s="229"/>
      <c r="T20" s="229"/>
      <c r="U20" s="229"/>
      <c r="V20" s="233"/>
      <c r="W20" s="228"/>
      <c r="X20" s="229"/>
      <c r="Y20" s="229"/>
      <c r="Z20" s="229"/>
      <c r="AA20" s="229"/>
      <c r="AB20" s="236"/>
      <c r="AC20" s="236"/>
      <c r="AD20" s="236"/>
      <c r="AE20" s="236"/>
      <c r="AF20" s="236"/>
      <c r="AG20" s="224"/>
      <c r="AH20" s="215"/>
      <c r="AI20" s="215"/>
      <c r="AJ20" s="215"/>
      <c r="AK20" s="215"/>
      <c r="AL20" s="225"/>
      <c r="AM20" s="220" t="s">
        <v>61</v>
      </c>
      <c r="AN20" s="220"/>
      <c r="AO20" s="220"/>
      <c r="AP20" s="220"/>
      <c r="AQ20" s="220"/>
      <c r="AR20" s="220"/>
      <c r="AS20" s="220"/>
      <c r="AT20" s="220"/>
      <c r="AU20" s="220"/>
      <c r="AV20" s="220"/>
      <c r="AW20" s="220" t="s">
        <v>62</v>
      </c>
      <c r="AX20" s="220"/>
      <c r="AY20" s="220"/>
      <c r="AZ20" s="220"/>
      <c r="BA20" s="220"/>
      <c r="BB20" s="220"/>
      <c r="BC20" s="220"/>
      <c r="BD20" s="220"/>
      <c r="BE20" s="220"/>
      <c r="BF20" s="220"/>
      <c r="BG20" s="220" t="s">
        <v>63</v>
      </c>
      <c r="BH20" s="220"/>
      <c r="BI20" s="220"/>
      <c r="BJ20" s="220"/>
      <c r="BK20" s="220"/>
      <c r="BL20" s="220"/>
      <c r="BM20" s="220"/>
      <c r="BN20" s="220"/>
      <c r="BO20" s="220"/>
      <c r="BP20" s="221"/>
      <c r="BQ20" s="27"/>
    </row>
    <row r="21" spans="1:69" s="10" customFormat="1" ht="10.5" customHeight="1">
      <c r="A21" s="216"/>
      <c r="B21" s="217"/>
      <c r="C21" s="217"/>
      <c r="D21" s="217"/>
      <c r="E21" s="217"/>
      <c r="F21" s="224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25"/>
      <c r="R21" s="230"/>
      <c r="S21" s="231"/>
      <c r="T21" s="231"/>
      <c r="U21" s="231"/>
      <c r="V21" s="234"/>
      <c r="W21" s="230"/>
      <c r="X21" s="231"/>
      <c r="Y21" s="231"/>
      <c r="Z21" s="231"/>
      <c r="AA21" s="231"/>
      <c r="AB21" s="236"/>
      <c r="AC21" s="236"/>
      <c r="AD21" s="236"/>
      <c r="AE21" s="236"/>
      <c r="AF21" s="236"/>
      <c r="AG21" s="237"/>
      <c r="AH21" s="217"/>
      <c r="AI21" s="217"/>
      <c r="AJ21" s="217"/>
      <c r="AK21" s="217"/>
      <c r="AL21" s="238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1"/>
      <c r="BQ21" s="27"/>
    </row>
    <row r="22" spans="1:69" s="10" customFormat="1" ht="10.5" customHeight="1">
      <c r="A22" s="239"/>
      <c r="B22" s="240"/>
      <c r="C22" s="240"/>
      <c r="D22" s="240"/>
      <c r="E22" s="240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6"/>
      <c r="AC22" s="246"/>
      <c r="AD22" s="246"/>
      <c r="AE22" s="246"/>
      <c r="AF22" s="246"/>
      <c r="AG22" s="247"/>
      <c r="AH22" s="247"/>
      <c r="AI22" s="247"/>
      <c r="AJ22" s="247"/>
      <c r="AK22" s="247"/>
      <c r="AL22" s="247"/>
      <c r="AM22" s="243">
        <f>W22*AB22</f>
        <v>0</v>
      </c>
      <c r="AN22" s="243"/>
      <c r="AO22" s="243"/>
      <c r="AP22" s="243"/>
      <c r="AQ22" s="243"/>
      <c r="AR22" s="243"/>
      <c r="AS22" s="243"/>
      <c r="AT22" s="243"/>
      <c r="AU22" s="243"/>
      <c r="AV22" s="243"/>
      <c r="AW22" s="243">
        <f>IF(AM22="","",IF(AND(AG22="",AM22&gt;0),"税率入力",IF(AND(AG22="　",AM22&gt;0),"税率入力",ROUNDDOWN(AM22*BR57,0))))</f>
        <v>0</v>
      </c>
      <c r="AX22" s="243"/>
      <c r="AY22" s="243"/>
      <c r="AZ22" s="243"/>
      <c r="BA22" s="243"/>
      <c r="BB22" s="243"/>
      <c r="BC22" s="243"/>
      <c r="BD22" s="243"/>
      <c r="BE22" s="243"/>
      <c r="BF22" s="243"/>
      <c r="BG22" s="243">
        <f>IF(AW22="","",AM22+AW22)</f>
        <v>0</v>
      </c>
      <c r="BH22" s="243"/>
      <c r="BI22" s="243"/>
      <c r="BJ22" s="243"/>
      <c r="BK22" s="243"/>
      <c r="BL22" s="243"/>
      <c r="BM22" s="243"/>
      <c r="BN22" s="243"/>
      <c r="BO22" s="243"/>
      <c r="BP22" s="244"/>
      <c r="BQ22" s="11"/>
    </row>
    <row r="23" spans="1:69" s="10" customFormat="1" ht="10.5" customHeight="1">
      <c r="A23" s="241"/>
      <c r="B23" s="242"/>
      <c r="C23" s="242"/>
      <c r="D23" s="242"/>
      <c r="E23" s="242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6"/>
      <c r="AC23" s="246"/>
      <c r="AD23" s="246"/>
      <c r="AE23" s="246"/>
      <c r="AF23" s="246"/>
      <c r="AG23" s="247"/>
      <c r="AH23" s="247"/>
      <c r="AI23" s="247"/>
      <c r="AJ23" s="247"/>
      <c r="AK23" s="247"/>
      <c r="AL23" s="247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4"/>
      <c r="BQ23" s="11"/>
    </row>
    <row r="24" spans="1:69" s="10" customFormat="1" ht="10.5" customHeight="1">
      <c r="A24" s="239"/>
      <c r="B24" s="240"/>
      <c r="C24" s="240"/>
      <c r="D24" s="240"/>
      <c r="E24" s="240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6"/>
      <c r="AC24" s="246"/>
      <c r="AD24" s="246"/>
      <c r="AE24" s="246"/>
      <c r="AF24" s="246"/>
      <c r="AG24" s="247"/>
      <c r="AH24" s="247"/>
      <c r="AI24" s="247"/>
      <c r="AJ24" s="247"/>
      <c r="AK24" s="247"/>
      <c r="AL24" s="247"/>
      <c r="AM24" s="248">
        <f>W24*AB24</f>
        <v>0</v>
      </c>
      <c r="AN24" s="249"/>
      <c r="AO24" s="249"/>
      <c r="AP24" s="249"/>
      <c r="AQ24" s="249"/>
      <c r="AR24" s="249"/>
      <c r="AS24" s="249"/>
      <c r="AT24" s="249"/>
      <c r="AU24" s="249"/>
      <c r="AV24" s="250"/>
      <c r="AW24" s="243">
        <f>IF(AM24="","",IF(AND(AG24="",AM24&gt;0),"税率入力",IF(AND(AG24="　",AM24&gt;0),"税率入力",ROUNDDOWN(AM24*BR58,0))))</f>
        <v>0</v>
      </c>
      <c r="AX24" s="243"/>
      <c r="AY24" s="243"/>
      <c r="AZ24" s="243"/>
      <c r="BA24" s="243"/>
      <c r="BB24" s="243"/>
      <c r="BC24" s="243"/>
      <c r="BD24" s="243"/>
      <c r="BE24" s="243"/>
      <c r="BF24" s="243"/>
      <c r="BG24" s="243">
        <f>IF(AW24="","",AM24+AW24)</f>
        <v>0</v>
      </c>
      <c r="BH24" s="243"/>
      <c r="BI24" s="243"/>
      <c r="BJ24" s="243"/>
      <c r="BK24" s="243"/>
      <c r="BL24" s="243"/>
      <c r="BM24" s="243"/>
      <c r="BN24" s="243"/>
      <c r="BO24" s="243"/>
      <c r="BP24" s="244"/>
      <c r="BQ24" s="11"/>
    </row>
    <row r="25" spans="1:69" s="10" customFormat="1" ht="10.5" customHeight="1">
      <c r="A25" s="241"/>
      <c r="B25" s="242"/>
      <c r="C25" s="242"/>
      <c r="D25" s="242"/>
      <c r="E25" s="242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6"/>
      <c r="AC25" s="246"/>
      <c r="AD25" s="246"/>
      <c r="AE25" s="246"/>
      <c r="AF25" s="246"/>
      <c r="AG25" s="247"/>
      <c r="AH25" s="247"/>
      <c r="AI25" s="247"/>
      <c r="AJ25" s="247"/>
      <c r="AK25" s="247"/>
      <c r="AL25" s="247"/>
      <c r="AM25" s="251"/>
      <c r="AN25" s="252"/>
      <c r="AO25" s="252"/>
      <c r="AP25" s="252"/>
      <c r="AQ25" s="252"/>
      <c r="AR25" s="252"/>
      <c r="AS25" s="252"/>
      <c r="AT25" s="252"/>
      <c r="AU25" s="252"/>
      <c r="AV25" s="25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4"/>
      <c r="BQ25" s="11"/>
    </row>
    <row r="26" spans="1:69" s="10" customFormat="1" ht="10.5" customHeight="1">
      <c r="A26" s="239"/>
      <c r="B26" s="240"/>
      <c r="C26" s="240"/>
      <c r="D26" s="240"/>
      <c r="E26" s="240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6"/>
      <c r="AC26" s="246"/>
      <c r="AD26" s="246"/>
      <c r="AE26" s="246"/>
      <c r="AF26" s="246"/>
      <c r="AG26" s="247"/>
      <c r="AH26" s="247"/>
      <c r="AI26" s="247"/>
      <c r="AJ26" s="247"/>
      <c r="AK26" s="247"/>
      <c r="AL26" s="247"/>
      <c r="AM26" s="248">
        <f>W26*AB26</f>
        <v>0</v>
      </c>
      <c r="AN26" s="249"/>
      <c r="AO26" s="249"/>
      <c r="AP26" s="249"/>
      <c r="AQ26" s="249"/>
      <c r="AR26" s="249"/>
      <c r="AS26" s="249"/>
      <c r="AT26" s="249"/>
      <c r="AU26" s="249"/>
      <c r="AV26" s="250"/>
      <c r="AW26" s="243">
        <f>IF(AM26="","",IF(AND(AG26="",AM26&gt;0),"税率入力",IF(AND(AG26="　",AM26&gt;0),"税率入力",ROUNDDOWN(AM26*BR59,0))))</f>
        <v>0</v>
      </c>
      <c r="AX26" s="243"/>
      <c r="AY26" s="243"/>
      <c r="AZ26" s="243"/>
      <c r="BA26" s="243"/>
      <c r="BB26" s="243"/>
      <c r="BC26" s="243"/>
      <c r="BD26" s="243"/>
      <c r="BE26" s="243"/>
      <c r="BF26" s="243"/>
      <c r="BG26" s="243">
        <f>IF(AW26="","",AM26+AW26)</f>
        <v>0</v>
      </c>
      <c r="BH26" s="243"/>
      <c r="BI26" s="243"/>
      <c r="BJ26" s="243"/>
      <c r="BK26" s="243"/>
      <c r="BL26" s="243"/>
      <c r="BM26" s="243"/>
      <c r="BN26" s="243"/>
      <c r="BO26" s="243"/>
      <c r="BP26" s="244"/>
      <c r="BQ26" s="11"/>
    </row>
    <row r="27" spans="1:69" s="10" customFormat="1" ht="10.5" customHeight="1">
      <c r="A27" s="241"/>
      <c r="B27" s="242"/>
      <c r="C27" s="242"/>
      <c r="D27" s="242"/>
      <c r="E27" s="242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6"/>
      <c r="AC27" s="246"/>
      <c r="AD27" s="246"/>
      <c r="AE27" s="246"/>
      <c r="AF27" s="246"/>
      <c r="AG27" s="247"/>
      <c r="AH27" s="247"/>
      <c r="AI27" s="247"/>
      <c r="AJ27" s="247"/>
      <c r="AK27" s="247"/>
      <c r="AL27" s="247"/>
      <c r="AM27" s="251"/>
      <c r="AN27" s="252"/>
      <c r="AO27" s="252"/>
      <c r="AP27" s="252"/>
      <c r="AQ27" s="252"/>
      <c r="AR27" s="252"/>
      <c r="AS27" s="252"/>
      <c r="AT27" s="252"/>
      <c r="AU27" s="252"/>
      <c r="AV27" s="25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4"/>
      <c r="BQ27" s="11"/>
    </row>
    <row r="28" spans="1:69" s="10" customFormat="1" ht="10.5" customHeight="1">
      <c r="A28" s="239"/>
      <c r="B28" s="240"/>
      <c r="C28" s="240"/>
      <c r="D28" s="240"/>
      <c r="E28" s="240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6"/>
      <c r="AC28" s="246"/>
      <c r="AD28" s="246"/>
      <c r="AE28" s="246"/>
      <c r="AF28" s="246"/>
      <c r="AG28" s="247"/>
      <c r="AH28" s="247"/>
      <c r="AI28" s="247"/>
      <c r="AJ28" s="247"/>
      <c r="AK28" s="247"/>
      <c r="AL28" s="247"/>
      <c r="AM28" s="248">
        <f>W28*AB28</f>
        <v>0</v>
      </c>
      <c r="AN28" s="249"/>
      <c r="AO28" s="249"/>
      <c r="AP28" s="249"/>
      <c r="AQ28" s="249"/>
      <c r="AR28" s="249"/>
      <c r="AS28" s="249"/>
      <c r="AT28" s="249"/>
      <c r="AU28" s="249"/>
      <c r="AV28" s="250"/>
      <c r="AW28" s="243">
        <f>IF(AM28="","",IF(AND(AG28="",AM28&gt;0),"税率入力",IF(AND(AG28="　",AM28&gt;0),"税率入力",ROUNDDOWN(AM28*BR60,0))))</f>
        <v>0</v>
      </c>
      <c r="AX28" s="243"/>
      <c r="AY28" s="243"/>
      <c r="AZ28" s="243"/>
      <c r="BA28" s="243"/>
      <c r="BB28" s="243"/>
      <c r="BC28" s="243"/>
      <c r="BD28" s="243"/>
      <c r="BE28" s="243"/>
      <c r="BF28" s="243"/>
      <c r="BG28" s="243">
        <f>IF(AW28="","",AM28+AW28)</f>
        <v>0</v>
      </c>
      <c r="BH28" s="243"/>
      <c r="BI28" s="243"/>
      <c r="BJ28" s="243"/>
      <c r="BK28" s="243"/>
      <c r="BL28" s="243"/>
      <c r="BM28" s="243"/>
      <c r="BN28" s="243"/>
      <c r="BO28" s="243"/>
      <c r="BP28" s="244"/>
      <c r="BQ28" s="11"/>
    </row>
    <row r="29" spans="1:69" s="10" customFormat="1" ht="10.5" customHeight="1">
      <c r="A29" s="241"/>
      <c r="B29" s="242"/>
      <c r="C29" s="242"/>
      <c r="D29" s="242"/>
      <c r="E29" s="242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6"/>
      <c r="AC29" s="246"/>
      <c r="AD29" s="246"/>
      <c r="AE29" s="246"/>
      <c r="AF29" s="246"/>
      <c r="AG29" s="247"/>
      <c r="AH29" s="247"/>
      <c r="AI29" s="247"/>
      <c r="AJ29" s="247"/>
      <c r="AK29" s="247"/>
      <c r="AL29" s="247"/>
      <c r="AM29" s="251"/>
      <c r="AN29" s="252"/>
      <c r="AO29" s="252"/>
      <c r="AP29" s="252"/>
      <c r="AQ29" s="252"/>
      <c r="AR29" s="252"/>
      <c r="AS29" s="252"/>
      <c r="AT29" s="252"/>
      <c r="AU29" s="252"/>
      <c r="AV29" s="25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4"/>
      <c r="BQ29" s="11"/>
    </row>
    <row r="30" spans="1:69" s="10" customFormat="1" ht="10.5" customHeight="1">
      <c r="A30" s="239"/>
      <c r="B30" s="240"/>
      <c r="C30" s="240"/>
      <c r="D30" s="240"/>
      <c r="E30" s="240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6"/>
      <c r="AC30" s="246"/>
      <c r="AD30" s="246"/>
      <c r="AE30" s="246"/>
      <c r="AF30" s="246"/>
      <c r="AG30" s="247"/>
      <c r="AH30" s="247"/>
      <c r="AI30" s="247"/>
      <c r="AJ30" s="247"/>
      <c r="AK30" s="247"/>
      <c r="AL30" s="247"/>
      <c r="AM30" s="248">
        <f>W30*AB30</f>
        <v>0</v>
      </c>
      <c r="AN30" s="249"/>
      <c r="AO30" s="249"/>
      <c r="AP30" s="249"/>
      <c r="AQ30" s="249"/>
      <c r="AR30" s="249"/>
      <c r="AS30" s="249"/>
      <c r="AT30" s="249"/>
      <c r="AU30" s="249"/>
      <c r="AV30" s="250"/>
      <c r="AW30" s="243">
        <f>IF(AM30="","",IF(AND(AG30="",AM30&gt;0),"税率入力",IF(AND(AG30="　",AM30&gt;0),"税率入力",ROUNDDOWN(AM30*BR61,0))))</f>
        <v>0</v>
      </c>
      <c r="AX30" s="243"/>
      <c r="AY30" s="243"/>
      <c r="AZ30" s="243"/>
      <c r="BA30" s="243"/>
      <c r="BB30" s="243"/>
      <c r="BC30" s="243"/>
      <c r="BD30" s="243"/>
      <c r="BE30" s="243"/>
      <c r="BF30" s="243"/>
      <c r="BG30" s="243">
        <f>IF(AW30="","",AM30+AW30)</f>
        <v>0</v>
      </c>
      <c r="BH30" s="243"/>
      <c r="BI30" s="243"/>
      <c r="BJ30" s="243"/>
      <c r="BK30" s="243"/>
      <c r="BL30" s="243"/>
      <c r="BM30" s="243"/>
      <c r="BN30" s="243"/>
      <c r="BO30" s="243"/>
      <c r="BP30" s="244"/>
      <c r="BQ30" s="11"/>
    </row>
    <row r="31" spans="1:69" s="10" customFormat="1" ht="10.5" customHeight="1">
      <c r="A31" s="241"/>
      <c r="B31" s="242"/>
      <c r="C31" s="242"/>
      <c r="D31" s="242"/>
      <c r="E31" s="242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6"/>
      <c r="AC31" s="246"/>
      <c r="AD31" s="246"/>
      <c r="AE31" s="246"/>
      <c r="AF31" s="246"/>
      <c r="AG31" s="247"/>
      <c r="AH31" s="247"/>
      <c r="AI31" s="247"/>
      <c r="AJ31" s="247"/>
      <c r="AK31" s="247"/>
      <c r="AL31" s="247"/>
      <c r="AM31" s="251"/>
      <c r="AN31" s="252"/>
      <c r="AO31" s="252"/>
      <c r="AP31" s="252"/>
      <c r="AQ31" s="252"/>
      <c r="AR31" s="252"/>
      <c r="AS31" s="252"/>
      <c r="AT31" s="252"/>
      <c r="AU31" s="252"/>
      <c r="AV31" s="25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4"/>
      <c r="BQ31" s="11"/>
    </row>
    <row r="32" spans="1:69" s="10" customFormat="1" ht="10.5" customHeight="1">
      <c r="A32" s="239"/>
      <c r="B32" s="240"/>
      <c r="C32" s="240"/>
      <c r="D32" s="240"/>
      <c r="E32" s="240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6"/>
      <c r="AC32" s="246"/>
      <c r="AD32" s="246"/>
      <c r="AE32" s="246"/>
      <c r="AF32" s="246"/>
      <c r="AG32" s="247"/>
      <c r="AH32" s="247"/>
      <c r="AI32" s="247"/>
      <c r="AJ32" s="247"/>
      <c r="AK32" s="247"/>
      <c r="AL32" s="247"/>
      <c r="AM32" s="248">
        <f>W32*AB32</f>
        <v>0</v>
      </c>
      <c r="AN32" s="249"/>
      <c r="AO32" s="249"/>
      <c r="AP32" s="249"/>
      <c r="AQ32" s="249"/>
      <c r="AR32" s="249"/>
      <c r="AS32" s="249"/>
      <c r="AT32" s="249"/>
      <c r="AU32" s="249"/>
      <c r="AV32" s="250"/>
      <c r="AW32" s="243">
        <f>IF(AM32="","",IF(AND(AG32="",AM32&gt;0),"税率入力",IF(AND(AG32="　",AM32&gt;0),"税率入力",ROUNDDOWN(AM32*BR62,0))))</f>
        <v>0</v>
      </c>
      <c r="AX32" s="243"/>
      <c r="AY32" s="243"/>
      <c r="AZ32" s="243"/>
      <c r="BA32" s="243"/>
      <c r="BB32" s="243"/>
      <c r="BC32" s="243"/>
      <c r="BD32" s="243"/>
      <c r="BE32" s="243"/>
      <c r="BF32" s="243"/>
      <c r="BG32" s="243">
        <f>IF(AW32="","",AM32+AW32)</f>
        <v>0</v>
      </c>
      <c r="BH32" s="243"/>
      <c r="BI32" s="243"/>
      <c r="BJ32" s="243"/>
      <c r="BK32" s="243"/>
      <c r="BL32" s="243"/>
      <c r="BM32" s="243"/>
      <c r="BN32" s="243"/>
      <c r="BO32" s="243"/>
      <c r="BP32" s="244"/>
      <c r="BQ32" s="11"/>
    </row>
    <row r="33" spans="1:73" s="10" customFormat="1" ht="10.5" customHeight="1">
      <c r="A33" s="241"/>
      <c r="B33" s="242"/>
      <c r="C33" s="242"/>
      <c r="D33" s="242"/>
      <c r="E33" s="242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6"/>
      <c r="AC33" s="246"/>
      <c r="AD33" s="246"/>
      <c r="AE33" s="246"/>
      <c r="AF33" s="246"/>
      <c r="AG33" s="247"/>
      <c r="AH33" s="247"/>
      <c r="AI33" s="247"/>
      <c r="AJ33" s="247"/>
      <c r="AK33" s="247"/>
      <c r="AL33" s="247"/>
      <c r="AM33" s="251"/>
      <c r="AN33" s="252"/>
      <c r="AO33" s="252"/>
      <c r="AP33" s="252"/>
      <c r="AQ33" s="252"/>
      <c r="AR33" s="252"/>
      <c r="AS33" s="252"/>
      <c r="AT33" s="252"/>
      <c r="AU33" s="252"/>
      <c r="AV33" s="25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4"/>
      <c r="BQ33" s="11"/>
    </row>
    <row r="34" spans="1:73" s="10" customFormat="1" ht="10.5" customHeight="1">
      <c r="A34" s="239"/>
      <c r="B34" s="240"/>
      <c r="C34" s="240"/>
      <c r="D34" s="240"/>
      <c r="E34" s="240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6"/>
      <c r="AC34" s="246"/>
      <c r="AD34" s="246"/>
      <c r="AE34" s="246"/>
      <c r="AF34" s="246"/>
      <c r="AG34" s="247"/>
      <c r="AH34" s="247"/>
      <c r="AI34" s="247"/>
      <c r="AJ34" s="247"/>
      <c r="AK34" s="247"/>
      <c r="AL34" s="247"/>
      <c r="AM34" s="248">
        <f>W34*AB34</f>
        <v>0</v>
      </c>
      <c r="AN34" s="249"/>
      <c r="AO34" s="249"/>
      <c r="AP34" s="249"/>
      <c r="AQ34" s="249"/>
      <c r="AR34" s="249"/>
      <c r="AS34" s="249"/>
      <c r="AT34" s="249"/>
      <c r="AU34" s="249"/>
      <c r="AV34" s="250"/>
      <c r="AW34" s="243">
        <f>IF(AM34="","",IF(AND(AG34="",AM34&gt;0),"税率入力",IF(AND(AG34="　",AM34&gt;0),"税率入力",ROUNDDOWN(AM34*BR63,0))))</f>
        <v>0</v>
      </c>
      <c r="AX34" s="243"/>
      <c r="AY34" s="243"/>
      <c r="AZ34" s="243"/>
      <c r="BA34" s="243"/>
      <c r="BB34" s="243"/>
      <c r="BC34" s="243"/>
      <c r="BD34" s="243"/>
      <c r="BE34" s="243"/>
      <c r="BF34" s="243"/>
      <c r="BG34" s="243">
        <f>IF(AW34="","",AM34+AW34)</f>
        <v>0</v>
      </c>
      <c r="BH34" s="243"/>
      <c r="BI34" s="243"/>
      <c r="BJ34" s="243"/>
      <c r="BK34" s="243"/>
      <c r="BL34" s="243"/>
      <c r="BM34" s="243"/>
      <c r="BN34" s="243"/>
      <c r="BO34" s="243"/>
      <c r="BP34" s="244"/>
      <c r="BQ34" s="11"/>
    </row>
    <row r="35" spans="1:73" s="10" customFormat="1" ht="10.5" customHeight="1">
      <c r="A35" s="241"/>
      <c r="B35" s="242"/>
      <c r="C35" s="242"/>
      <c r="D35" s="242"/>
      <c r="E35" s="242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6"/>
      <c r="AC35" s="246"/>
      <c r="AD35" s="246"/>
      <c r="AE35" s="246"/>
      <c r="AF35" s="246"/>
      <c r="AG35" s="247"/>
      <c r="AH35" s="247"/>
      <c r="AI35" s="247"/>
      <c r="AJ35" s="247"/>
      <c r="AK35" s="247"/>
      <c r="AL35" s="247"/>
      <c r="AM35" s="251"/>
      <c r="AN35" s="252"/>
      <c r="AO35" s="252"/>
      <c r="AP35" s="252"/>
      <c r="AQ35" s="252"/>
      <c r="AR35" s="252"/>
      <c r="AS35" s="252"/>
      <c r="AT35" s="252"/>
      <c r="AU35" s="252"/>
      <c r="AV35" s="25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4"/>
      <c r="BQ35" s="11"/>
    </row>
    <row r="36" spans="1:73" s="10" customFormat="1" ht="10.5" customHeight="1">
      <c r="A36" s="239"/>
      <c r="B36" s="240"/>
      <c r="C36" s="240"/>
      <c r="D36" s="240"/>
      <c r="E36" s="240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6"/>
      <c r="AC36" s="246"/>
      <c r="AD36" s="246"/>
      <c r="AE36" s="246"/>
      <c r="AF36" s="246"/>
      <c r="AG36" s="247"/>
      <c r="AH36" s="247"/>
      <c r="AI36" s="247"/>
      <c r="AJ36" s="247"/>
      <c r="AK36" s="247"/>
      <c r="AL36" s="247"/>
      <c r="AM36" s="248">
        <f>W36*AB36</f>
        <v>0</v>
      </c>
      <c r="AN36" s="249"/>
      <c r="AO36" s="249"/>
      <c r="AP36" s="249"/>
      <c r="AQ36" s="249"/>
      <c r="AR36" s="249"/>
      <c r="AS36" s="249"/>
      <c r="AT36" s="249"/>
      <c r="AU36" s="249"/>
      <c r="AV36" s="250"/>
      <c r="AW36" s="243">
        <f>IF(AM36="","",IF(AND(AG36="",AM36&gt;0),"税率入力",IF(AND(AG36="　",AM36&gt;0),"税率入力",ROUNDDOWN(AM36*BR64,0))))</f>
        <v>0</v>
      </c>
      <c r="AX36" s="243"/>
      <c r="AY36" s="243"/>
      <c r="AZ36" s="243"/>
      <c r="BA36" s="243"/>
      <c r="BB36" s="243"/>
      <c r="BC36" s="243"/>
      <c r="BD36" s="243"/>
      <c r="BE36" s="243"/>
      <c r="BF36" s="243"/>
      <c r="BG36" s="243">
        <f>IF(AW36="","",AM36+AW36)</f>
        <v>0</v>
      </c>
      <c r="BH36" s="243"/>
      <c r="BI36" s="243"/>
      <c r="BJ36" s="243"/>
      <c r="BK36" s="243"/>
      <c r="BL36" s="243"/>
      <c r="BM36" s="243"/>
      <c r="BN36" s="243"/>
      <c r="BO36" s="243"/>
      <c r="BP36" s="244"/>
      <c r="BQ36" s="11"/>
    </row>
    <row r="37" spans="1:73" s="10" customFormat="1" ht="10.5" customHeight="1">
      <c r="A37" s="241"/>
      <c r="B37" s="242"/>
      <c r="C37" s="242"/>
      <c r="D37" s="242"/>
      <c r="E37" s="242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6"/>
      <c r="AC37" s="246"/>
      <c r="AD37" s="246"/>
      <c r="AE37" s="246"/>
      <c r="AF37" s="246"/>
      <c r="AG37" s="247"/>
      <c r="AH37" s="247"/>
      <c r="AI37" s="247"/>
      <c r="AJ37" s="247"/>
      <c r="AK37" s="247"/>
      <c r="AL37" s="247"/>
      <c r="AM37" s="251"/>
      <c r="AN37" s="252"/>
      <c r="AO37" s="252"/>
      <c r="AP37" s="252"/>
      <c r="AQ37" s="252"/>
      <c r="AR37" s="252"/>
      <c r="AS37" s="252"/>
      <c r="AT37" s="252"/>
      <c r="AU37" s="252"/>
      <c r="AV37" s="25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11"/>
    </row>
    <row r="38" spans="1:73" s="10" customFormat="1" ht="10.5" customHeight="1">
      <c r="A38" s="254" t="s">
        <v>65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6"/>
      <c r="AM38" s="243">
        <f>SUM(AM22:AV37)</f>
        <v>0</v>
      </c>
      <c r="AN38" s="243"/>
      <c r="AO38" s="243"/>
      <c r="AP38" s="243"/>
      <c r="AQ38" s="243"/>
      <c r="AR38" s="243"/>
      <c r="AS38" s="243"/>
      <c r="AT38" s="243"/>
      <c r="AU38" s="243"/>
      <c r="AV38" s="243"/>
      <c r="AW38" s="243">
        <f>SUM(AW22:BF37)</f>
        <v>0</v>
      </c>
      <c r="AX38" s="243"/>
      <c r="AY38" s="243"/>
      <c r="AZ38" s="243"/>
      <c r="BA38" s="243"/>
      <c r="BB38" s="243"/>
      <c r="BC38" s="243"/>
      <c r="BD38" s="243"/>
      <c r="BE38" s="243"/>
      <c r="BF38" s="243"/>
      <c r="BG38" s="243">
        <f>SUM(BG22:BP37)</f>
        <v>0</v>
      </c>
      <c r="BH38" s="243"/>
      <c r="BI38" s="243"/>
      <c r="BJ38" s="243"/>
      <c r="BK38" s="243"/>
      <c r="BL38" s="243"/>
      <c r="BM38" s="243"/>
      <c r="BN38" s="243"/>
      <c r="BO38" s="243"/>
      <c r="BP38" s="244"/>
      <c r="BQ38" s="11"/>
    </row>
    <row r="39" spans="1:73" s="10" customFormat="1" ht="10.5" customHeight="1" thickBo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25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11"/>
      <c r="BR39" s="11"/>
      <c r="BS39" s="11"/>
    </row>
    <row r="40" spans="1:73" s="10" customFormat="1" ht="10.5" customHeight="1" thickTop="1">
      <c r="A40" s="263" t="s">
        <v>66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5" t="s">
        <v>67</v>
      </c>
      <c r="AH40" s="264"/>
      <c r="AI40" s="264"/>
      <c r="AJ40" s="264"/>
      <c r="AK40" s="264"/>
      <c r="AL40" s="266"/>
      <c r="AM40" s="259" t="s">
        <v>68</v>
      </c>
      <c r="AN40" s="259"/>
      <c r="AO40" s="259"/>
      <c r="AP40" s="259"/>
      <c r="AQ40" s="259"/>
      <c r="AR40" s="259"/>
      <c r="AS40" s="259"/>
      <c r="AT40" s="259"/>
      <c r="AU40" s="259"/>
      <c r="AV40" s="259"/>
      <c r="AW40" s="259" t="s">
        <v>69</v>
      </c>
      <c r="AX40" s="259"/>
      <c r="AY40" s="259"/>
      <c r="AZ40" s="259"/>
      <c r="BA40" s="259"/>
      <c r="BB40" s="259"/>
      <c r="BC40" s="259"/>
      <c r="BD40" s="259"/>
      <c r="BE40" s="259"/>
      <c r="BF40" s="259"/>
      <c r="BG40" s="259" t="s">
        <v>70</v>
      </c>
      <c r="BH40" s="259"/>
      <c r="BI40" s="259"/>
      <c r="BJ40" s="259"/>
      <c r="BK40" s="259"/>
      <c r="BL40" s="259"/>
      <c r="BM40" s="259"/>
      <c r="BN40" s="259"/>
      <c r="BO40" s="259"/>
      <c r="BP40" s="260"/>
      <c r="BQ40" s="11"/>
      <c r="BR40" s="11"/>
      <c r="BS40" s="11"/>
    </row>
    <row r="41" spans="1:73" s="10" customFormat="1" ht="10.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37"/>
      <c r="AH41" s="217"/>
      <c r="AI41" s="217"/>
      <c r="AJ41" s="217"/>
      <c r="AK41" s="217"/>
      <c r="AL41" s="238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  <c r="BQ41" s="11"/>
      <c r="BR41" s="11"/>
      <c r="BS41" s="11"/>
    </row>
    <row r="42" spans="1:73" s="10" customFormat="1" ht="10.5" customHeight="1">
      <c r="A42" s="261" t="str">
        <f>IF(AG42="","",CONCATENATE(AG42," 対象"))</f>
        <v/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7" t="str">
        <f>IF(AND(NOT(AG40="10%"),COUNTIF(AG22:AL37,"10%")&gt;=1),"10%",IF(AND(NOT(AG40="8%(旧税)"),COUNTIF(AG22:AL37,"8%(旧税)")&gt;=1),"8%(旧税)",IF(AND(NOT(AG40="8%(軽減)"),COUNTIF(AG22:AL37,"8%(軽減)")&gt;=1),"8%(軽減)",IF(AND(NOT(AG40="不/非課税"),COUNTIF(AG22:AL37,"不/非課税")&gt;=1),"不/非課税",""))))</f>
        <v/>
      </c>
      <c r="AH42" s="267"/>
      <c r="AI42" s="267"/>
      <c r="AJ42" s="267"/>
      <c r="AK42" s="267"/>
      <c r="AL42" s="267"/>
      <c r="AM42" s="243" t="str">
        <f>IF(AG42="","",SUMIF(AG22:AL37,AG42,AM22:AV37))</f>
        <v/>
      </c>
      <c r="AN42" s="243"/>
      <c r="AO42" s="243"/>
      <c r="AP42" s="243"/>
      <c r="AQ42" s="243"/>
      <c r="AR42" s="243"/>
      <c r="AS42" s="243"/>
      <c r="AT42" s="243"/>
      <c r="AU42" s="243"/>
      <c r="AV42" s="243"/>
      <c r="AW42" s="243" t="str">
        <f>IF(AG42="","",IF(AG42="不/非課税",0,IF(AND(AG42="10%",BR68="切捨て"),ROUNDDOWN(AM42*0.1,0),IF(AND(AG42="10%",BR68="切上げ"),ROUNDUP(AM42*0.1,0),IF(AND(AG42="10%",BR68="四捨五入"),ROUND(AM42*0.1,0),IF(AND(AG42="8%(軽減)",BR68="切捨て"),ROUNDDOWN(AM42*0.08,0),IF(AND(AG42="8%(軽減)",BR68="切上げ"),ROUNDUP(AM42*0.08,0),IF(AND(AG42="8%(軽減)",BR68="四捨五入"),ROUND(AM42*0.08,0),IF(AND(AG42="8%(旧税)",BR68="切捨て"),ROUND(AM42*0.08,0),IF(AND(AG42="8%(旧税)",BR68="切上げ"),ROUND(AM42*0.08,0),IF(AND(AG42="8%(旧税)",BR68="四捨五入"),ROUND(AM42*0.08,0),0)))))))))))</f>
        <v/>
      </c>
      <c r="AX42" s="243"/>
      <c r="AY42" s="243"/>
      <c r="AZ42" s="243"/>
      <c r="BA42" s="243"/>
      <c r="BB42" s="243"/>
      <c r="BC42" s="243"/>
      <c r="BD42" s="243"/>
      <c r="BE42" s="243"/>
      <c r="BF42" s="243"/>
      <c r="BG42" s="243" t="str">
        <f>IF(AM42="","",AM42+AW42)</f>
        <v/>
      </c>
      <c r="BH42" s="243"/>
      <c r="BI42" s="243"/>
      <c r="BJ42" s="243"/>
      <c r="BK42" s="243"/>
      <c r="BL42" s="243"/>
      <c r="BM42" s="243"/>
      <c r="BN42" s="243"/>
      <c r="BO42" s="243"/>
      <c r="BP42" s="244"/>
      <c r="BQ42" s="11"/>
      <c r="BR42" s="11"/>
      <c r="BS42" s="11"/>
      <c r="BT42" s="11"/>
      <c r="BU42" s="11"/>
    </row>
    <row r="43" spans="1:73" s="10" customFormat="1" ht="10.5" customHeight="1">
      <c r="A43" s="261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7"/>
      <c r="AH43" s="267"/>
      <c r="AI43" s="267"/>
      <c r="AJ43" s="267"/>
      <c r="AK43" s="267"/>
      <c r="AL43" s="26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8"/>
      <c r="BQ43" s="11"/>
      <c r="BR43" s="11"/>
      <c r="BS43" s="11"/>
      <c r="BT43" s="11"/>
      <c r="BU43" s="11"/>
    </row>
    <row r="44" spans="1:73" s="10" customFormat="1" ht="10.5" customHeight="1">
      <c r="A44" s="268" t="str">
        <f>IF(AG44="","",CONCATENATE(AG44," 対象"))</f>
        <v/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7" t="str">
        <f>IF(AND(NOT(AG42="10%"),COUNTIF(AG22:AL37,"10%")&gt;=1),"10%",IF(AND(NOT(AG42="8%(旧税)"),COUNTIF(AG22:AL37,"8%(旧税)")&gt;=1),"8%(旧税)",IF(AND(NOT(AG42="8%(軽減)"),COUNTIF(AG22:AL37,"8%(軽減)")&gt;=1),"8%(軽減)",IF(AND(NOT(AG42="不/非課税"),COUNTIF(AG22:AL37,"不/非課税")&gt;=1),"不/非課税",""))))</f>
        <v/>
      </c>
      <c r="AH44" s="267"/>
      <c r="AI44" s="267"/>
      <c r="AJ44" s="267"/>
      <c r="AK44" s="267"/>
      <c r="AL44" s="267"/>
      <c r="AM44" s="243" t="str">
        <f>IF(AG44="","",SUMIF(AG22:AL37,AG44,AM22:AV37))</f>
        <v/>
      </c>
      <c r="AN44" s="243"/>
      <c r="AO44" s="243"/>
      <c r="AP44" s="243"/>
      <c r="AQ44" s="243"/>
      <c r="AR44" s="243"/>
      <c r="AS44" s="243"/>
      <c r="AT44" s="243"/>
      <c r="AU44" s="243"/>
      <c r="AV44" s="243"/>
      <c r="AW44" s="243" t="str">
        <f>IF(AG44="","",IF(AG44="不/非課税",0,IF(AND(AG44="10%",BR68="切捨て"),ROUNDDOWN(AM44*0.1,0),IF(AND(AG44="10%",BR68="切上げ"),ROUNDUP(AM44*0.1,0),IF(AND(AG44="10%",BR68="四捨五入"),ROUND(AM44*0.1,0),IF(AND(AG44="8%(軽減)",BR68="切捨て"),ROUNDDOWN(AM44*0.08,0),IF(AND(AG44="8%(軽減)",BR68="切上げ"),ROUNDUP(AM44*0.08,0),IF(AND(AG44="8%(軽減)",BR68="四捨五入"),ROUND(AM44*0.08,0),IF(AND(AG44="8%(旧税)",BR68="切捨て"),ROUND(AM44*0.08,0),IF(AND(AG44="8%(旧税)",BR68="切上げ"),ROUND(AM44*0.08,0),IF(AND(AG44="8%(旧税)",BR68="四捨五入"),ROUND(AM44*0.08,0),0)))))))))))</f>
        <v/>
      </c>
      <c r="AX44" s="243"/>
      <c r="AY44" s="243"/>
      <c r="AZ44" s="243"/>
      <c r="BA44" s="243"/>
      <c r="BB44" s="243"/>
      <c r="BC44" s="243"/>
      <c r="BD44" s="243"/>
      <c r="BE44" s="243"/>
      <c r="BF44" s="243"/>
      <c r="BG44" s="243" t="str">
        <f>IF(AM44="","",AM44+AW44)</f>
        <v/>
      </c>
      <c r="BH44" s="243"/>
      <c r="BI44" s="243"/>
      <c r="BJ44" s="243"/>
      <c r="BK44" s="243"/>
      <c r="BL44" s="243"/>
      <c r="BM44" s="243"/>
      <c r="BN44" s="243"/>
      <c r="BO44" s="243"/>
      <c r="BP44" s="244"/>
      <c r="BQ44" s="11"/>
      <c r="BR44" s="11"/>
      <c r="BS44" s="11"/>
      <c r="BT44" s="11"/>
      <c r="BU44" s="11"/>
    </row>
    <row r="45" spans="1:73" s="10" customFormat="1" ht="10.5" customHeight="1" thickBot="1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85"/>
      <c r="AH45" s="285"/>
      <c r="AI45" s="285"/>
      <c r="AJ45" s="285"/>
      <c r="AK45" s="285"/>
      <c r="AL45" s="285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8"/>
      <c r="BQ45" s="11"/>
      <c r="BR45" s="11"/>
      <c r="BS45" s="11"/>
      <c r="BT45" s="11"/>
      <c r="BU45" s="11"/>
    </row>
    <row r="46" spans="1:73" s="10" customFormat="1" ht="10.5" customHeight="1" thickTop="1">
      <c r="A46" s="263" t="s">
        <v>71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15"/>
      <c r="AH46" s="215"/>
      <c r="AI46" s="215"/>
      <c r="AJ46" s="215"/>
      <c r="AK46" s="215"/>
      <c r="AL46" s="225"/>
      <c r="AM46" s="259" t="s">
        <v>72</v>
      </c>
      <c r="AN46" s="259"/>
      <c r="AO46" s="259"/>
      <c r="AP46" s="259"/>
      <c r="AQ46" s="259"/>
      <c r="AR46" s="259"/>
      <c r="AS46" s="259"/>
      <c r="AT46" s="259"/>
      <c r="AU46" s="259"/>
      <c r="AV46" s="259"/>
      <c r="AW46" s="259" t="s">
        <v>73</v>
      </c>
      <c r="AX46" s="259"/>
      <c r="AY46" s="259"/>
      <c r="AZ46" s="259"/>
      <c r="BA46" s="259"/>
      <c r="BB46" s="259"/>
      <c r="BC46" s="259"/>
      <c r="BD46" s="259"/>
      <c r="BE46" s="259"/>
      <c r="BF46" s="259"/>
      <c r="BG46" s="259" t="s">
        <v>74</v>
      </c>
      <c r="BH46" s="259"/>
      <c r="BI46" s="259"/>
      <c r="BJ46" s="259"/>
      <c r="BK46" s="259"/>
      <c r="BL46" s="259"/>
      <c r="BM46" s="259"/>
      <c r="BN46" s="259"/>
      <c r="BO46" s="259"/>
      <c r="BP46" s="260"/>
      <c r="BQ46" s="11"/>
      <c r="BR46" s="11"/>
      <c r="BS46" s="11"/>
      <c r="BT46" s="11"/>
      <c r="BU46" s="11"/>
    </row>
    <row r="47" spans="1:73" s="10" customFormat="1" ht="10.5" customHeight="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25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9"/>
      <c r="BQ47" s="11"/>
      <c r="BR47" s="11"/>
      <c r="BS47" s="11"/>
      <c r="BT47" s="11"/>
      <c r="BU47" s="11"/>
    </row>
    <row r="48" spans="1:73" s="10" customFormat="1" ht="10.5" customHeight="1">
      <c r="A48" s="214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25"/>
      <c r="AM48" s="248">
        <f>IF(BT67=3,"税率エラー",IF(AM38=SUM(AM42:AV45),SUM(AM42:AV45),"合計エラー"))</f>
        <v>0</v>
      </c>
      <c r="AN48" s="249"/>
      <c r="AO48" s="249"/>
      <c r="AP48" s="249"/>
      <c r="AQ48" s="249"/>
      <c r="AR48" s="249"/>
      <c r="AS48" s="249"/>
      <c r="AT48" s="249"/>
      <c r="AU48" s="249"/>
      <c r="AV48" s="250"/>
      <c r="AW48" s="248">
        <f>IF(BT67=3,"税率エラー",SUM(AW42:BF45))</f>
        <v>0</v>
      </c>
      <c r="AX48" s="249"/>
      <c r="AY48" s="249"/>
      <c r="AZ48" s="249"/>
      <c r="BA48" s="249"/>
      <c r="BB48" s="249"/>
      <c r="BC48" s="249"/>
      <c r="BD48" s="249"/>
      <c r="BE48" s="249"/>
      <c r="BF48" s="250"/>
      <c r="BG48" s="248">
        <f>IF(BT67=3,"税率error",SUM(BG42:BP45))</f>
        <v>0</v>
      </c>
      <c r="BH48" s="249"/>
      <c r="BI48" s="249"/>
      <c r="BJ48" s="249"/>
      <c r="BK48" s="249"/>
      <c r="BL48" s="249"/>
      <c r="BM48" s="249"/>
      <c r="BN48" s="249"/>
      <c r="BO48" s="249"/>
      <c r="BP48" s="283"/>
      <c r="BQ48" s="11"/>
      <c r="BR48" s="11"/>
      <c r="BS48" s="11"/>
      <c r="BT48" s="11"/>
      <c r="BU48" s="11"/>
    </row>
    <row r="49" spans="1:123" s="10" customFormat="1" ht="10.5" customHeight="1" thickBot="1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7"/>
      <c r="AM49" s="280"/>
      <c r="AN49" s="281"/>
      <c r="AO49" s="281"/>
      <c r="AP49" s="281"/>
      <c r="AQ49" s="281"/>
      <c r="AR49" s="281"/>
      <c r="AS49" s="281"/>
      <c r="AT49" s="281"/>
      <c r="AU49" s="281"/>
      <c r="AV49" s="282"/>
      <c r="AW49" s="280"/>
      <c r="AX49" s="281"/>
      <c r="AY49" s="281"/>
      <c r="AZ49" s="281"/>
      <c r="BA49" s="281"/>
      <c r="BB49" s="281"/>
      <c r="BC49" s="281"/>
      <c r="BD49" s="281"/>
      <c r="BE49" s="281"/>
      <c r="BF49" s="282"/>
      <c r="BG49" s="280"/>
      <c r="BH49" s="281"/>
      <c r="BI49" s="281"/>
      <c r="BJ49" s="281"/>
      <c r="BK49" s="281"/>
      <c r="BL49" s="281"/>
      <c r="BM49" s="281"/>
      <c r="BN49" s="281"/>
      <c r="BO49" s="281"/>
      <c r="BP49" s="284"/>
      <c r="BQ49" s="11"/>
      <c r="BR49" s="11"/>
      <c r="BS49" s="11"/>
      <c r="BT49" s="11"/>
      <c r="BU49" s="11"/>
    </row>
    <row r="50" spans="1:123" s="10" customFormat="1" ht="12" customHeight="1">
      <c r="A50" s="8" t="s">
        <v>87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Q50" s="11"/>
      <c r="BR50" s="11"/>
      <c r="BS50" s="11"/>
      <c r="BT50" s="11"/>
      <c r="BU50" s="11"/>
    </row>
    <row r="51" spans="1:123" s="10" customFormat="1" ht="12" customHeight="1">
      <c r="A51" s="8" t="s">
        <v>93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Q51" s="11"/>
      <c r="BR51" s="11"/>
      <c r="BS51" s="11"/>
      <c r="BT51" s="11"/>
      <c r="BU51" s="11"/>
      <c r="DF51" s="12"/>
      <c r="DG51" s="12"/>
      <c r="DH51" s="12"/>
      <c r="DI51" s="12"/>
      <c r="DJ51" s="12"/>
      <c r="DK51" s="12"/>
      <c r="DL51" s="12"/>
      <c r="DM51" s="13"/>
      <c r="DN51" s="12"/>
      <c r="DO51" s="12"/>
      <c r="DP51" s="12"/>
      <c r="DQ51" s="12"/>
      <c r="DR51" s="12"/>
      <c r="DS51" s="12"/>
    </row>
    <row r="52" spans="1:123" s="10" customFormat="1" ht="12" customHeight="1">
      <c r="A52" s="8" t="s">
        <v>91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F52" s="12"/>
      <c r="DG52" s="12"/>
      <c r="DH52" s="12"/>
      <c r="DI52" s="12"/>
      <c r="DJ52" s="12"/>
      <c r="DK52" s="12"/>
      <c r="DL52" s="12"/>
      <c r="DM52" s="13"/>
      <c r="DN52" s="12"/>
      <c r="DO52" s="12"/>
      <c r="DP52" s="12"/>
      <c r="DQ52" s="12"/>
      <c r="DR52" s="12"/>
      <c r="DS52" s="12"/>
    </row>
    <row r="53" spans="1:123" s="10" customFormat="1" ht="12" customHeight="1">
      <c r="A53" s="8" t="s">
        <v>88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 t="s">
        <v>37</v>
      </c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F53" s="12"/>
      <c r="DG53" s="12"/>
      <c r="DH53" s="12"/>
      <c r="DI53" s="12"/>
      <c r="DJ53" s="12"/>
      <c r="DK53" s="12"/>
      <c r="DL53" s="12"/>
    </row>
    <row r="54" spans="1:123" s="10" customFormat="1" ht="12" customHeight="1">
      <c r="A54" s="15" t="s">
        <v>38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3" s="10" customFormat="1" ht="22.5" customHeight="1" thickBo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</row>
    <row r="56" spans="1:123" s="10" customFormat="1" ht="22.5" customHeight="1" thickBot="1">
      <c r="A56" s="28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28"/>
      <c r="X56" s="11"/>
      <c r="Y56" s="11"/>
      <c r="Z56" s="28"/>
      <c r="AA56" s="11"/>
      <c r="AB56" s="11"/>
      <c r="AC56" s="11"/>
      <c r="AD56" s="11"/>
      <c r="AE56" s="28"/>
      <c r="AF56" s="11"/>
      <c r="AG56" s="11"/>
      <c r="AH56" s="11"/>
      <c r="AI56" s="11"/>
      <c r="AJ56" s="28"/>
      <c r="AK56" s="11"/>
      <c r="AL56" s="11"/>
      <c r="AM56" s="11"/>
      <c r="AN56" s="11"/>
      <c r="AO56" s="11"/>
      <c r="AP56" s="28"/>
      <c r="AQ56" s="28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30" t="s">
        <v>75</v>
      </c>
      <c r="BS56" s="272" t="s">
        <v>76</v>
      </c>
      <c r="BT56" s="273"/>
      <c r="BU56" s="274"/>
      <c r="BV56" s="31"/>
    </row>
    <row r="57" spans="1:123" s="10" customFormat="1" ht="22.5" customHeight="1">
      <c r="A57" s="28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32">
        <f>IF(AG22=10%,0.1,IF(OR(AG22="8%(軽減)",AG22="8%(旧税)"),0.08,0))</f>
        <v>0</v>
      </c>
      <c r="BS57" s="33" t="s">
        <v>77</v>
      </c>
      <c r="BT57" s="34" t="str">
        <f>IF(COUNTIF(AG22:AH37,BS57)=0,"",COUNTIF(AG22:AH37,BS57))</f>
        <v/>
      </c>
      <c r="BU57" s="35">
        <v>0.1</v>
      </c>
      <c r="BV57" s="31"/>
    </row>
    <row r="58" spans="1:123" s="10" customFormat="1" ht="22.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32">
        <f>IF(AG24=10%,0.1,IF(OR(AG24="8%(軽減)",AG24="8%(旧税)"),0.08,0))</f>
        <v>0</v>
      </c>
      <c r="BS58" s="37" t="s">
        <v>78</v>
      </c>
      <c r="BT58" s="34" t="str">
        <f>IF(COUNTIF(AG22:AH37,BS59)=0,"",COUNTIF(AG22:AH37,BS59))</f>
        <v/>
      </c>
      <c r="BU58" s="38">
        <v>0.08</v>
      </c>
      <c r="BV58" s="31"/>
    </row>
    <row r="59" spans="1:123" s="10" customFormat="1" ht="22.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32">
        <f>IF(AG26=10%,0.1,IF(OR(AG26="8%(軽減)",AG26="8%(旧税)"),0.08,0))</f>
        <v>0</v>
      </c>
      <c r="BS59" s="37" t="s">
        <v>79</v>
      </c>
      <c r="BT59" s="34" t="str">
        <f>IF(COUNTIF(AG22:AH37,BS58)=0,"",COUNTIF(AG22:AH37,BS58))</f>
        <v/>
      </c>
      <c r="BU59" s="38">
        <v>0.08</v>
      </c>
      <c r="BV59" s="31"/>
    </row>
    <row r="60" spans="1:123" s="10" customFormat="1" ht="22.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32">
        <f>IF(AG28=10%,0.1,IF(OR(AG28="8%(軽減)",AG28="8%(旧税)"),0.08,0))</f>
        <v>0</v>
      </c>
      <c r="BS60" s="37" t="s">
        <v>80</v>
      </c>
      <c r="BT60" s="34" t="str">
        <f>IF(COUNTIF(AG22:AH37,BS60)=0,"",COUNTIF(AG22:AH37,BS60))</f>
        <v/>
      </c>
      <c r="BU60" s="38">
        <v>0</v>
      </c>
      <c r="BV60" s="31"/>
    </row>
    <row r="61" spans="1:123" s="10" customFormat="1" ht="22.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32">
        <f>IF(AG30=10%,0.1,IF(OR(AG30="8%(軽減)",AG30="8%(旧税)"),0.08,0))</f>
        <v>0</v>
      </c>
      <c r="BS61" s="37" t="s">
        <v>80</v>
      </c>
      <c r="BT61" s="34" t="str">
        <f>IF(COUNTIF(AH38:AI38,BS61)=0,"",COUNTIF(AH38:AI38,BS61))</f>
        <v/>
      </c>
      <c r="BU61" s="38">
        <v>0</v>
      </c>
      <c r="BV61" s="31"/>
    </row>
    <row r="62" spans="1:123" s="10" customFormat="1" ht="22.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32">
        <f>IF(AG32=10%,0.1,IF(OR(AG32="8%(軽減)",AG32="8%(旧税)"),0.08,0))</f>
        <v>0</v>
      </c>
      <c r="BS62" s="37" t="s">
        <v>80</v>
      </c>
      <c r="BT62" s="34" t="str">
        <f>IF(COUNTIF(AH38:AI39,BS62)=0,"",COUNTIF(AH38:AI39,BS62))</f>
        <v/>
      </c>
      <c r="BU62" s="38">
        <v>0</v>
      </c>
      <c r="BV62" s="31"/>
    </row>
    <row r="63" spans="1:123" s="10" customFormat="1" ht="22.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32">
        <f>IF(AG34=10%,0.1,IF(OR(AG34="8%(軽減)",AG34="8%(旧税)"),0.08,0))</f>
        <v>0</v>
      </c>
      <c r="BS63" s="37" t="s">
        <v>80</v>
      </c>
      <c r="BT63" s="34" t="str">
        <f>IF(COUNTIF(AH38:AI40,BS63)=0,"",COUNTIF(AH38:AI40,BS63))</f>
        <v/>
      </c>
      <c r="BU63" s="38">
        <v>0</v>
      </c>
      <c r="BV63" s="31"/>
    </row>
    <row r="64" spans="1:123" s="10" customFormat="1" ht="22.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32">
        <f>IF(AG36=10%,0.1,IF(OR(AG36="8%(軽減)",AG36="8%(旧税)"),0.08,0))</f>
        <v>0</v>
      </c>
      <c r="BS64" s="37" t="s">
        <v>80</v>
      </c>
      <c r="BT64" s="34" t="str">
        <f>IF(COUNTIF(AH38:AI41,BS64)=0,"",COUNTIF(AH38:AI41,BS64))</f>
        <v/>
      </c>
      <c r="BU64" s="38">
        <v>0</v>
      </c>
      <c r="BV64" s="31"/>
    </row>
    <row r="65" spans="1:74" s="10" customFormat="1" ht="22.5" customHeight="1" thickBo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39"/>
      <c r="BS65" s="40" t="s">
        <v>81</v>
      </c>
      <c r="BT65" s="41">
        <f>COUNT(BT57:BT60)</f>
        <v>0</v>
      </c>
      <c r="BU65" s="42"/>
      <c r="BV65" s="31"/>
    </row>
    <row r="66" spans="1:74" s="10" customFormat="1" ht="22.5" customHeight="1" thickBo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43" t="s">
        <v>82</v>
      </c>
      <c r="BS66" s="44"/>
      <c r="BT66" s="45"/>
      <c r="BU66" s="45"/>
      <c r="BV66" s="31"/>
    </row>
    <row r="67" spans="1:74" s="10" customFormat="1" ht="22.5" customHeight="1" thickTop="1" thickBo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46" t="s">
        <v>83</v>
      </c>
      <c r="BS67" s="47" t="s">
        <v>84</v>
      </c>
      <c r="BT67" s="44"/>
      <c r="BU67" s="45"/>
      <c r="BV67" s="31"/>
    </row>
    <row r="68" spans="1:74" s="10" customFormat="1" ht="22.5" customHeight="1" thickTop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48" t="s">
        <v>85</v>
      </c>
      <c r="BS68" s="31" t="s">
        <v>86</v>
      </c>
      <c r="BT68" s="31"/>
      <c r="BU68" s="31"/>
      <c r="BV68" s="31"/>
    </row>
    <row r="69" spans="1:74" s="10" customFormat="1" ht="10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BR69" s="31"/>
      <c r="BS69" s="44"/>
      <c r="BT69" s="45"/>
      <c r="BU69" s="45"/>
      <c r="BV69" s="31"/>
    </row>
    <row r="70" spans="1:74" s="10" customFormat="1" ht="10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BR70" s="31"/>
      <c r="BS70" s="44"/>
      <c r="BT70" s="45"/>
      <c r="BU70" s="45"/>
      <c r="BV70" s="31"/>
    </row>
    <row r="71" spans="1:74" s="10" customFormat="1" ht="10.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R71" s="31"/>
      <c r="BS71" s="44"/>
      <c r="BT71" s="45"/>
      <c r="BU71" s="45"/>
      <c r="BV71" s="31"/>
    </row>
    <row r="72" spans="1:74" ht="10.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</row>
    <row r="73" spans="1:74" ht="10.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</row>
    <row r="74" spans="1:74" ht="10.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</row>
    <row r="75" spans="1:74" ht="10.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</row>
    <row r="76" spans="1:74" ht="10.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spans="1:74" ht="10.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</row>
    <row r="78" spans="1:74" ht="10.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</row>
    <row r="79" spans="1:74" ht="10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</row>
    <row r="80" spans="1:74" ht="10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</row>
    <row r="81" spans="1:38" ht="10.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</row>
    <row r="82" spans="1:38" ht="10.5" customHeight="1"/>
    <row r="83" spans="1:38" ht="10.5" customHeight="1"/>
    <row r="99" spans="1:43">
      <c r="A99" s="12" t="s">
        <v>39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2" t="s">
        <v>39</v>
      </c>
      <c r="X99" s="10"/>
      <c r="Y99" s="10"/>
      <c r="Z99" s="12" t="s">
        <v>39</v>
      </c>
      <c r="AA99" s="10"/>
      <c r="AB99" s="10"/>
      <c r="AC99" s="10"/>
      <c r="AD99" s="10"/>
      <c r="AE99" s="12" t="s">
        <v>39</v>
      </c>
      <c r="AF99" s="10"/>
      <c r="AG99" s="10"/>
      <c r="AH99" s="10"/>
      <c r="AI99" s="10"/>
      <c r="AJ99" s="12" t="s">
        <v>39</v>
      </c>
      <c r="AK99" s="10"/>
      <c r="AL99" s="10"/>
      <c r="AM99" s="10"/>
      <c r="AN99" s="10"/>
      <c r="AO99" s="10"/>
      <c r="AP99" s="12" t="s">
        <v>39</v>
      </c>
      <c r="AQ99" s="12" t="s">
        <v>39</v>
      </c>
    </row>
  </sheetData>
  <sheetProtection algorithmName="SHA-512" hashValue="6S8ZqRPtqH8HtWpinlM2pPvNgSd2+WPS6+02m3hdyQeV6ZK2/uShFFa9c3DEyAubPu3qAnQxkh/uSD5Zy4YPQg==" saltValue="o3K5itXol8eYdSvGZjKw7A==" spinCount="100000" sheet="1" selectLockedCells="1"/>
  <mergeCells count="162">
    <mergeCell ref="A44:AF45"/>
    <mergeCell ref="AM44:AV45"/>
    <mergeCell ref="AW44:BF45"/>
    <mergeCell ref="BG44:BP45"/>
    <mergeCell ref="BG53:BP54"/>
    <mergeCell ref="BS56:BU56"/>
    <mergeCell ref="A46:AL49"/>
    <mergeCell ref="AM46:AV47"/>
    <mergeCell ref="AW46:BF47"/>
    <mergeCell ref="BG46:BP47"/>
    <mergeCell ref="AM48:AV49"/>
    <mergeCell ref="AW48:BF49"/>
    <mergeCell ref="BG48:BP49"/>
    <mergeCell ref="AG44:AL45"/>
    <mergeCell ref="AM40:AV41"/>
    <mergeCell ref="AW40:BF41"/>
    <mergeCell ref="BG40:BP41"/>
    <mergeCell ref="A42:AF43"/>
    <mergeCell ref="AM42:AV43"/>
    <mergeCell ref="AW42:BF43"/>
    <mergeCell ref="BG42:BP43"/>
    <mergeCell ref="A40:AF41"/>
    <mergeCell ref="AG40:AL41"/>
    <mergeCell ref="AG42:AL43"/>
    <mergeCell ref="A36:E37"/>
    <mergeCell ref="AM36:AV37"/>
    <mergeCell ref="AW36:BF37"/>
    <mergeCell ref="BG36:BP37"/>
    <mergeCell ref="F36:Q37"/>
    <mergeCell ref="A38:AL39"/>
    <mergeCell ref="AM38:AV39"/>
    <mergeCell ref="AW38:BF39"/>
    <mergeCell ref="BG38:BP39"/>
    <mergeCell ref="W36:AA37"/>
    <mergeCell ref="R36:V37"/>
    <mergeCell ref="AB36:AF37"/>
    <mergeCell ref="AG36:AL37"/>
    <mergeCell ref="AM32:AV33"/>
    <mergeCell ref="AW32:BF33"/>
    <mergeCell ref="BG32:BP33"/>
    <mergeCell ref="A34:E35"/>
    <mergeCell ref="AM34:AV35"/>
    <mergeCell ref="A32:E33"/>
    <mergeCell ref="AW34:BF35"/>
    <mergeCell ref="BG34:BP35"/>
    <mergeCell ref="F32:Q33"/>
    <mergeCell ref="F34:Q35"/>
    <mergeCell ref="W32:AA33"/>
    <mergeCell ref="W34:AA35"/>
    <mergeCell ref="R32:V33"/>
    <mergeCell ref="R34:V35"/>
    <mergeCell ref="AB32:AF33"/>
    <mergeCell ref="AB34:AF35"/>
    <mergeCell ref="AG32:AL33"/>
    <mergeCell ref="AG34:AL35"/>
    <mergeCell ref="A28:E29"/>
    <mergeCell ref="AM28:AV29"/>
    <mergeCell ref="AW28:BF29"/>
    <mergeCell ref="BG28:BP29"/>
    <mergeCell ref="F28:Q29"/>
    <mergeCell ref="A30:E31"/>
    <mergeCell ref="AM30:AV31"/>
    <mergeCell ref="AW30:BF31"/>
    <mergeCell ref="BG30:BP31"/>
    <mergeCell ref="F30:Q31"/>
    <mergeCell ref="W28:AA29"/>
    <mergeCell ref="W30:AA31"/>
    <mergeCell ref="R28:V29"/>
    <mergeCell ref="R30:V31"/>
    <mergeCell ref="AB28:AF29"/>
    <mergeCell ref="AB30:AF31"/>
    <mergeCell ref="AG28:AL29"/>
    <mergeCell ref="AG30:AL31"/>
    <mergeCell ref="AM24:AV25"/>
    <mergeCell ref="AW24:BF25"/>
    <mergeCell ref="BG24:BP25"/>
    <mergeCell ref="A26:E27"/>
    <mergeCell ref="AM26:AV27"/>
    <mergeCell ref="A24:E25"/>
    <mergeCell ref="AW26:BF27"/>
    <mergeCell ref="BG26:BP27"/>
    <mergeCell ref="F24:Q25"/>
    <mergeCell ref="F26:Q27"/>
    <mergeCell ref="W24:AA25"/>
    <mergeCell ref="W26:AA27"/>
    <mergeCell ref="R24:V25"/>
    <mergeCell ref="R26:V27"/>
    <mergeCell ref="AB24:AF25"/>
    <mergeCell ref="AB26:AF27"/>
    <mergeCell ref="AG24:AL25"/>
    <mergeCell ref="AG26:AL27"/>
    <mergeCell ref="A22:E23"/>
    <mergeCell ref="AM22:AV23"/>
    <mergeCell ref="AW22:BF23"/>
    <mergeCell ref="BG22:BP23"/>
    <mergeCell ref="F22:Q23"/>
    <mergeCell ref="W22:AA23"/>
    <mergeCell ref="R22:V23"/>
    <mergeCell ref="AB22:AF23"/>
    <mergeCell ref="AG22:AL23"/>
    <mergeCell ref="AK17:AO17"/>
    <mergeCell ref="A18:E21"/>
    <mergeCell ref="AM18:BP19"/>
    <mergeCell ref="AM20:AV21"/>
    <mergeCell ref="AW20:BF21"/>
    <mergeCell ref="BG20:BP21"/>
    <mergeCell ref="F18:Q21"/>
    <mergeCell ref="W18:AA21"/>
    <mergeCell ref="R18:V21"/>
    <mergeCell ref="AB18:AF21"/>
    <mergeCell ref="AG18:AL21"/>
    <mergeCell ref="AW15:AZ16"/>
    <mergeCell ref="BA15:BD16"/>
    <mergeCell ref="BE15:BF16"/>
    <mergeCell ref="BG15:BJ16"/>
    <mergeCell ref="BK15:BL16"/>
    <mergeCell ref="BM15:BP16"/>
    <mergeCell ref="AW13:AZ14"/>
    <mergeCell ref="BA13:BD14"/>
    <mergeCell ref="BE13:BF14"/>
    <mergeCell ref="BG13:BJ14"/>
    <mergeCell ref="BK13:BL14"/>
    <mergeCell ref="BM13:BP14"/>
    <mergeCell ref="W13:AD15"/>
    <mergeCell ref="AE13:AG15"/>
    <mergeCell ref="AR13:AV16"/>
    <mergeCell ref="X16:AM16"/>
    <mergeCell ref="N13:N15"/>
    <mergeCell ref="O13:O15"/>
    <mergeCell ref="P13:P15"/>
    <mergeCell ref="Q13:Q15"/>
    <mergeCell ref="R13:R15"/>
    <mergeCell ref="S13:S15"/>
    <mergeCell ref="A13:F15"/>
    <mergeCell ref="G13:I15"/>
    <mergeCell ref="J13:J15"/>
    <mergeCell ref="K13:K15"/>
    <mergeCell ref="L13:L15"/>
    <mergeCell ref="M13:M15"/>
    <mergeCell ref="T13:T15"/>
    <mergeCell ref="U13:U15"/>
    <mergeCell ref="V13:V15"/>
    <mergeCell ref="BJ1:BK2"/>
    <mergeCell ref="BL1:BN2"/>
    <mergeCell ref="BO1:BP2"/>
    <mergeCell ref="AR4:AV5"/>
    <mergeCell ref="AW4:BF5"/>
    <mergeCell ref="A5:S6"/>
    <mergeCell ref="AR6:AV7"/>
    <mergeCell ref="AW6:BP7"/>
    <mergeCell ref="A7:S8"/>
    <mergeCell ref="W7:AO8"/>
    <mergeCell ref="A1:S4"/>
    <mergeCell ref="AB1:AO4"/>
    <mergeCell ref="AW1:BA2"/>
    <mergeCell ref="BB1:BD2"/>
    <mergeCell ref="BE1:BF2"/>
    <mergeCell ref="BG1:BI2"/>
    <mergeCell ref="AR8:AV12"/>
    <mergeCell ref="AW8:BP12"/>
    <mergeCell ref="A9:S11"/>
    <mergeCell ref="W9:AO11"/>
  </mergeCells>
  <phoneticPr fontId="3"/>
  <dataValidations count="2">
    <dataValidation type="list" allowBlank="1" showInputMessage="1" showErrorMessage="1" sqref="AG24 AG22 AG26 AG28 AG30 AG32 AG34 AG36" xr:uid="{07FFBD40-BBDE-487D-87D3-C15C4AB99DE6}">
      <formula1>"　,10%,8%(旧税),8%(軽減),不/非課税"</formula1>
    </dataValidation>
    <dataValidation type="list" allowBlank="1" showInputMessage="1" showErrorMessage="1" promptTitle="消費税の端数処理方法の選択" prompt="端数処理方法はセル右端のプルダウン「▽」より選択してください" sqref="BR68" xr:uid="{3A32A053-DE41-4077-BE1C-FE4624EEEA0A}">
      <formula1>"切捨て,切上げ,四捨五入"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DFBC-564E-4308-A7D3-10FE91735C0A}">
  <dimension ref="A1:DU100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2" width="2.25" style="2" customWidth="1"/>
    <col min="3" max="10" width="2.125" style="2" customWidth="1"/>
    <col min="11" max="13" width="2.25" style="2" customWidth="1"/>
    <col min="14" max="24" width="2.125" style="2" customWidth="1"/>
    <col min="25" max="26" width="2.25" style="2" customWidth="1"/>
    <col min="27" max="68" width="2.125" style="2" customWidth="1"/>
    <col min="69" max="69" width="9" style="10"/>
    <col min="70" max="125" width="2.5" style="10" customWidth="1"/>
    <col min="126" max="141" width="2.5" customWidth="1"/>
  </cols>
  <sheetData>
    <row r="1" spans="1:71" s="2" customFormat="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84" t="s">
        <v>0</v>
      </c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6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</row>
    <row r="2" spans="1:71" s="2" customFormat="1" ht="10.5" customHeight="1" thickBot="1"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87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9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</row>
    <row r="3" spans="1:71" s="2" customFormat="1" ht="10.5" customHeight="1">
      <c r="N3" s="1"/>
      <c r="Y3" s="87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9"/>
      <c r="BR3" s="3"/>
      <c r="BS3" s="3"/>
    </row>
    <row r="4" spans="1:71" s="2" customFormat="1" ht="10.5" customHeight="1" thickBot="1">
      <c r="N4" s="1"/>
      <c r="Y4" s="90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2"/>
      <c r="BR4" s="3"/>
      <c r="BS4" s="3"/>
    </row>
    <row r="5" spans="1:71" s="2" customFormat="1" ht="9" customHeight="1"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1"/>
      <c r="AQ5" s="5"/>
      <c r="BR5" s="3"/>
      <c r="BS5" s="3"/>
    </row>
    <row r="6" spans="1:71" s="2" customFormat="1" ht="9" customHeight="1"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1"/>
      <c r="AQ6" s="5"/>
      <c r="BR6" s="3"/>
      <c r="BS6" s="3"/>
    </row>
    <row r="7" spans="1:71" s="2" customFormat="1" ht="9" customHeight="1" thickBot="1"/>
    <row r="8" spans="1:71" s="2" customFormat="1" ht="10.5" customHeight="1">
      <c r="AA8" s="73" t="s">
        <v>8</v>
      </c>
      <c r="AB8" s="74"/>
      <c r="AC8" s="74"/>
      <c r="AD8" s="74"/>
      <c r="AE8" s="74"/>
      <c r="AF8" s="74"/>
      <c r="AG8" s="79">
        <f>'1月（振込先等）'!AG8:BP11</f>
        <v>0</v>
      </c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80"/>
    </row>
    <row r="9" spans="1:71" s="2" customFormat="1" ht="10.5" customHeight="1">
      <c r="AA9" s="75"/>
      <c r="AB9" s="76"/>
      <c r="AC9" s="76"/>
      <c r="AD9" s="76"/>
      <c r="AE9" s="76"/>
      <c r="AF9" s="76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2"/>
    </row>
    <row r="10" spans="1:71" s="2" customFormat="1" ht="10.5" customHeight="1">
      <c r="AA10" s="77"/>
      <c r="AB10" s="78"/>
      <c r="AC10" s="78"/>
      <c r="AD10" s="78"/>
      <c r="AE10" s="78"/>
      <c r="AF10" s="78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1"/>
    </row>
    <row r="11" spans="1:71" s="2" customFormat="1" ht="10.5" customHeight="1">
      <c r="C11" s="97" t="s">
        <v>9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AA11" s="77"/>
      <c r="AB11" s="78"/>
      <c r="AC11" s="78"/>
      <c r="AD11" s="78"/>
      <c r="AE11" s="78"/>
      <c r="AF11" s="78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1"/>
    </row>
    <row r="12" spans="1:71" s="2" customFormat="1" ht="10.5" customHeight="1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AA12" s="98" t="s">
        <v>10</v>
      </c>
      <c r="AB12" s="52"/>
      <c r="AC12" s="52"/>
      <c r="AD12" s="52"/>
      <c r="AE12" s="52"/>
      <c r="AF12" s="52"/>
      <c r="AG12" s="60">
        <f>'1月（振込先等）'!AG12:AI15</f>
        <v>0</v>
      </c>
      <c r="AH12" s="60"/>
      <c r="AI12" s="60"/>
      <c r="AJ12" s="83" t="s">
        <v>11</v>
      </c>
      <c r="AK12" s="83"/>
      <c r="AL12" s="83"/>
      <c r="AM12" s="60">
        <f>'1月（振込先等）'!AM12:AO15</f>
        <v>0</v>
      </c>
      <c r="AN12" s="60"/>
      <c r="AO12" s="60"/>
      <c r="AP12" s="83" t="s">
        <v>11</v>
      </c>
      <c r="AQ12" s="83"/>
      <c r="AR12" s="83"/>
      <c r="AS12" s="60">
        <f>'1月（振込先等）'!AS12:AU15</f>
        <v>0</v>
      </c>
      <c r="AT12" s="60"/>
      <c r="AU12" s="60"/>
      <c r="AV12" s="52" t="s">
        <v>12</v>
      </c>
      <c r="AW12" s="52"/>
      <c r="AX12" s="52"/>
      <c r="AY12" s="52"/>
      <c r="AZ12" s="52"/>
      <c r="BA12" s="52"/>
      <c r="BB12" s="60">
        <f>'1月（振込先等）'!BB12:BD15</f>
        <v>0</v>
      </c>
      <c r="BC12" s="60"/>
      <c r="BD12" s="60"/>
      <c r="BE12" s="83" t="s">
        <v>11</v>
      </c>
      <c r="BF12" s="83"/>
      <c r="BG12" s="83"/>
      <c r="BH12" s="60">
        <f>'1月（振込先等）'!BH12:BJ15</f>
        <v>0</v>
      </c>
      <c r="BI12" s="60"/>
      <c r="BJ12" s="60"/>
      <c r="BK12" s="83" t="s">
        <v>11</v>
      </c>
      <c r="BL12" s="83"/>
      <c r="BM12" s="83"/>
      <c r="BN12" s="60">
        <f>'1月（振込先等）'!BN12:BP15</f>
        <v>0</v>
      </c>
      <c r="BO12" s="60"/>
      <c r="BP12" s="60"/>
    </row>
    <row r="13" spans="1:71" s="2" customFormat="1" ht="10.5" customHeight="1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AA13" s="98"/>
      <c r="AB13" s="52"/>
      <c r="AC13" s="52"/>
      <c r="AD13" s="52"/>
      <c r="AE13" s="52"/>
      <c r="AF13" s="52"/>
      <c r="AG13" s="60"/>
      <c r="AH13" s="60"/>
      <c r="AI13" s="60"/>
      <c r="AJ13" s="83"/>
      <c r="AK13" s="83"/>
      <c r="AL13" s="83"/>
      <c r="AM13" s="60"/>
      <c r="AN13" s="60"/>
      <c r="AO13" s="60"/>
      <c r="AP13" s="83"/>
      <c r="AQ13" s="83"/>
      <c r="AR13" s="83"/>
      <c r="AS13" s="60"/>
      <c r="AT13" s="60"/>
      <c r="AU13" s="60"/>
      <c r="AV13" s="52"/>
      <c r="AW13" s="52"/>
      <c r="AX13" s="52"/>
      <c r="AY13" s="52"/>
      <c r="AZ13" s="52"/>
      <c r="BA13" s="52"/>
      <c r="BB13" s="60"/>
      <c r="BC13" s="60"/>
      <c r="BD13" s="60"/>
      <c r="BE13" s="83"/>
      <c r="BF13" s="83"/>
      <c r="BG13" s="83"/>
      <c r="BH13" s="60"/>
      <c r="BI13" s="60"/>
      <c r="BJ13" s="60"/>
      <c r="BK13" s="83"/>
      <c r="BL13" s="83"/>
      <c r="BM13" s="83"/>
      <c r="BN13" s="60"/>
      <c r="BO13" s="60"/>
      <c r="BP13" s="60"/>
    </row>
    <row r="14" spans="1:71" s="2" customFormat="1" ht="10.5" customHeight="1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AA14" s="98"/>
      <c r="AB14" s="52"/>
      <c r="AC14" s="52"/>
      <c r="AD14" s="52"/>
      <c r="AE14" s="52"/>
      <c r="AF14" s="52"/>
      <c r="AG14" s="60"/>
      <c r="AH14" s="60"/>
      <c r="AI14" s="60"/>
      <c r="AJ14" s="83"/>
      <c r="AK14" s="83"/>
      <c r="AL14" s="83"/>
      <c r="AM14" s="60"/>
      <c r="AN14" s="60"/>
      <c r="AO14" s="60"/>
      <c r="AP14" s="83"/>
      <c r="AQ14" s="83"/>
      <c r="AR14" s="83"/>
      <c r="AS14" s="60"/>
      <c r="AT14" s="60"/>
      <c r="AU14" s="60"/>
      <c r="AV14" s="52"/>
      <c r="AW14" s="52"/>
      <c r="AX14" s="52"/>
      <c r="AY14" s="52"/>
      <c r="AZ14" s="52"/>
      <c r="BA14" s="52"/>
      <c r="BB14" s="60"/>
      <c r="BC14" s="60"/>
      <c r="BD14" s="60"/>
      <c r="BE14" s="83"/>
      <c r="BF14" s="83"/>
      <c r="BG14" s="83"/>
      <c r="BH14" s="60"/>
      <c r="BI14" s="60"/>
      <c r="BJ14" s="60"/>
      <c r="BK14" s="83"/>
      <c r="BL14" s="83"/>
      <c r="BM14" s="83"/>
      <c r="BN14" s="60"/>
      <c r="BO14" s="60"/>
      <c r="BP14" s="60"/>
    </row>
    <row r="15" spans="1:71" s="2" customFormat="1" ht="10.5" customHeight="1"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AA15" s="98"/>
      <c r="AB15" s="52"/>
      <c r="AC15" s="52"/>
      <c r="AD15" s="52"/>
      <c r="AE15" s="52"/>
      <c r="AF15" s="52"/>
      <c r="AG15" s="60"/>
      <c r="AH15" s="60"/>
      <c r="AI15" s="60"/>
      <c r="AJ15" s="83"/>
      <c r="AK15" s="83"/>
      <c r="AL15" s="83"/>
      <c r="AM15" s="60"/>
      <c r="AN15" s="60"/>
      <c r="AO15" s="60"/>
      <c r="AP15" s="83"/>
      <c r="AQ15" s="83"/>
      <c r="AR15" s="83"/>
      <c r="AS15" s="60"/>
      <c r="AT15" s="60"/>
      <c r="AU15" s="60"/>
      <c r="AV15" s="52"/>
      <c r="AW15" s="52"/>
      <c r="AX15" s="52"/>
      <c r="AY15" s="52"/>
      <c r="AZ15" s="52"/>
      <c r="BA15" s="52"/>
      <c r="BB15" s="60"/>
      <c r="BC15" s="60"/>
      <c r="BD15" s="60"/>
      <c r="BE15" s="83"/>
      <c r="BF15" s="83"/>
      <c r="BG15" s="83"/>
      <c r="BH15" s="60"/>
      <c r="BI15" s="60"/>
      <c r="BJ15" s="60"/>
      <c r="BK15" s="83"/>
      <c r="BL15" s="83"/>
      <c r="BM15" s="83"/>
      <c r="BN15" s="60"/>
      <c r="BO15" s="60"/>
      <c r="BP15" s="60"/>
    </row>
    <row r="16" spans="1:71" s="2" customFormat="1" ht="10.5" customHeight="1"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AA16" s="98" t="s">
        <v>13</v>
      </c>
      <c r="AB16" s="52"/>
      <c r="AC16" s="52"/>
      <c r="AD16" s="52"/>
      <c r="AE16" s="52"/>
      <c r="AF16" s="52"/>
      <c r="AG16" s="60">
        <f>'1月（振込先等）'!AG16:AU19</f>
        <v>0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52" t="s">
        <v>15</v>
      </c>
      <c r="AW16" s="52"/>
      <c r="AX16" s="52"/>
      <c r="AY16" s="52"/>
      <c r="AZ16" s="52"/>
      <c r="BA16" s="52"/>
      <c r="BB16" s="60">
        <f>'1月（振込先等）'!BB16:BP19</f>
        <v>0</v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1"/>
    </row>
    <row r="17" spans="3:68" s="2" customFormat="1" ht="10.5" customHeight="1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AA17" s="98"/>
      <c r="AB17" s="52"/>
      <c r="AC17" s="52"/>
      <c r="AD17" s="52"/>
      <c r="AE17" s="52"/>
      <c r="AF17" s="52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52"/>
      <c r="AW17" s="52"/>
      <c r="AX17" s="52"/>
      <c r="AY17" s="52"/>
      <c r="AZ17" s="52"/>
      <c r="BA17" s="52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1"/>
    </row>
    <row r="18" spans="3:68" s="2" customFormat="1" ht="10.5" customHeight="1"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AA18" s="98"/>
      <c r="AB18" s="52"/>
      <c r="AC18" s="52"/>
      <c r="AD18" s="52"/>
      <c r="AE18" s="52"/>
      <c r="AF18" s="52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52"/>
      <c r="AW18" s="52"/>
      <c r="AX18" s="52"/>
      <c r="AY18" s="52"/>
      <c r="AZ18" s="52"/>
      <c r="BA18" s="52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1"/>
    </row>
    <row r="19" spans="3:68" s="2" customFormat="1" ht="10.5" customHeight="1"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AA19" s="98"/>
      <c r="AB19" s="52"/>
      <c r="AC19" s="52"/>
      <c r="AD19" s="52"/>
      <c r="AE19" s="52"/>
      <c r="AF19" s="52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52"/>
      <c r="AW19" s="52"/>
      <c r="AX19" s="52"/>
      <c r="AY19" s="52"/>
      <c r="AZ19" s="52"/>
      <c r="BA19" s="52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1"/>
    </row>
    <row r="20" spans="3:68" s="2" customFormat="1" ht="10.5" customHeight="1"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AA20" s="98" t="s">
        <v>17</v>
      </c>
      <c r="AB20" s="52"/>
      <c r="AC20" s="52"/>
      <c r="AD20" s="52"/>
      <c r="AE20" s="52"/>
      <c r="AF20" s="52"/>
      <c r="AG20" s="114" t="s">
        <v>18</v>
      </c>
      <c r="AH20" s="114"/>
      <c r="AI20" s="114"/>
      <c r="AJ20" s="114"/>
      <c r="AK20" s="114"/>
      <c r="AL20" s="115"/>
      <c r="AM20" s="118" t="s">
        <v>19</v>
      </c>
      <c r="AN20" s="119"/>
      <c r="AO20" s="120"/>
      <c r="AP20" s="124" t="s">
        <v>20</v>
      </c>
      <c r="AQ20" s="114"/>
      <c r="AR20" s="114"/>
      <c r="AS20" s="114"/>
      <c r="AT20" s="114"/>
      <c r="AU20" s="114"/>
      <c r="AV20" s="52" t="s">
        <v>21</v>
      </c>
      <c r="AW20" s="52"/>
      <c r="AX20" s="52"/>
      <c r="AY20" s="52"/>
      <c r="AZ20" s="52"/>
      <c r="BA20" s="52"/>
      <c r="BB20" s="60">
        <f>'1月（振込先等）'!BB20:BP23</f>
        <v>0</v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1"/>
    </row>
    <row r="21" spans="3:68" s="2" customFormat="1" ht="10.5" customHeight="1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AA21" s="98"/>
      <c r="AB21" s="52"/>
      <c r="AC21" s="52"/>
      <c r="AD21" s="52"/>
      <c r="AE21" s="52"/>
      <c r="AF21" s="52"/>
      <c r="AG21" s="116"/>
      <c r="AH21" s="116"/>
      <c r="AI21" s="116"/>
      <c r="AJ21" s="116"/>
      <c r="AK21" s="116"/>
      <c r="AL21" s="117"/>
      <c r="AM21" s="121"/>
      <c r="AN21" s="122"/>
      <c r="AO21" s="123"/>
      <c r="AP21" s="125"/>
      <c r="AQ21" s="116"/>
      <c r="AR21" s="116"/>
      <c r="AS21" s="116"/>
      <c r="AT21" s="116"/>
      <c r="AU21" s="116"/>
      <c r="AV21" s="52"/>
      <c r="AW21" s="52"/>
      <c r="AX21" s="52"/>
      <c r="AY21" s="52"/>
      <c r="AZ21" s="52"/>
      <c r="BA21" s="52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1"/>
    </row>
    <row r="22" spans="3:68" s="2" customFormat="1" ht="10.5" customHeight="1"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AA22" s="98"/>
      <c r="AB22" s="52"/>
      <c r="AC22" s="52"/>
      <c r="AD22" s="52"/>
      <c r="AE22" s="52"/>
      <c r="AF22" s="52"/>
      <c r="AG22" s="99" t="s">
        <v>23</v>
      </c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1"/>
      <c r="AV22" s="52"/>
      <c r="AW22" s="52"/>
      <c r="AX22" s="52"/>
      <c r="AY22" s="52"/>
      <c r="AZ22" s="52"/>
      <c r="BA22" s="52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1"/>
    </row>
    <row r="23" spans="3:68" s="2" customFormat="1" ht="10.5" customHeight="1"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AA23" s="98"/>
      <c r="AB23" s="52"/>
      <c r="AC23" s="52"/>
      <c r="AD23" s="52"/>
      <c r="AE23" s="52"/>
      <c r="AF23" s="52"/>
      <c r="AG23" s="102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4"/>
      <c r="AV23" s="52"/>
      <c r="AW23" s="52"/>
      <c r="AX23" s="52"/>
      <c r="AY23" s="52"/>
      <c r="AZ23" s="52"/>
      <c r="BA23" s="52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1"/>
    </row>
    <row r="24" spans="3:68" s="2" customFormat="1" ht="10.5" customHeight="1"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AA24" s="77" t="s">
        <v>24</v>
      </c>
      <c r="AB24" s="78"/>
      <c r="AC24" s="78"/>
      <c r="AD24" s="78"/>
      <c r="AE24" s="78"/>
      <c r="AF24" s="78"/>
      <c r="AG24" s="105" t="s">
        <v>25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7"/>
    </row>
    <row r="25" spans="3:68" s="2" customFormat="1" ht="10.5" customHeight="1"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AA25" s="77"/>
      <c r="AB25" s="78"/>
      <c r="AC25" s="78"/>
      <c r="AD25" s="78"/>
      <c r="AE25" s="78"/>
      <c r="AF25" s="78"/>
      <c r="AG25" s="108">
        <f>'1月（振込先等）'!AG25:BP27</f>
        <v>0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10"/>
    </row>
    <row r="26" spans="3:68" s="2" customFormat="1" ht="10.5" customHeight="1"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AA26" s="77"/>
      <c r="AB26" s="78"/>
      <c r="AC26" s="78"/>
      <c r="AD26" s="78"/>
      <c r="AE26" s="78"/>
      <c r="AF26" s="78"/>
      <c r="AG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10"/>
    </row>
    <row r="27" spans="3:68" s="2" customFormat="1" ht="10.5" customHeight="1"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AA27" s="77"/>
      <c r="AB27" s="78"/>
      <c r="AC27" s="78"/>
      <c r="AD27" s="78"/>
      <c r="AE27" s="78"/>
      <c r="AF27" s="78"/>
      <c r="AG27" s="111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3"/>
    </row>
    <row r="28" spans="3:68" s="2" customFormat="1" ht="10.5" customHeight="1">
      <c r="AA28" s="127" t="s">
        <v>27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9"/>
      <c r="AN28" s="136" t="s">
        <v>28</v>
      </c>
      <c r="AO28" s="136"/>
      <c r="AP28" s="136"/>
      <c r="AQ28" s="62">
        <f>'1月（振込先等）'!AQ28:AR31</f>
        <v>0</v>
      </c>
      <c r="AR28" s="62"/>
      <c r="AS28" s="62">
        <f>'1月（振込先等）'!AS28:AT31</f>
        <v>0</v>
      </c>
      <c r="AT28" s="62"/>
      <c r="AU28" s="62">
        <f>'1月（振込先等）'!AU28:AV31</f>
        <v>0</v>
      </c>
      <c r="AV28" s="62"/>
      <c r="AW28" s="62">
        <f>'1月（振込先等）'!AW28:AX31</f>
        <v>0</v>
      </c>
      <c r="AX28" s="62"/>
      <c r="AY28" s="62">
        <f>'1月（振込先等）'!AY28:AZ31</f>
        <v>0</v>
      </c>
      <c r="AZ28" s="62"/>
      <c r="BA28" s="62">
        <f>'1月（振込先等）'!BA28:BB31</f>
        <v>0</v>
      </c>
      <c r="BB28" s="62"/>
      <c r="BC28" s="62">
        <f>'1月（振込先等）'!BC28:BD31</f>
        <v>0</v>
      </c>
      <c r="BD28" s="62"/>
      <c r="BE28" s="62">
        <f>'1月（振込先等）'!BE28:BF31</f>
        <v>0</v>
      </c>
      <c r="BF28" s="62"/>
      <c r="BG28" s="62">
        <f>'1月（振込先等）'!BG28:BH31</f>
        <v>0</v>
      </c>
      <c r="BH28" s="62"/>
      <c r="BI28" s="62">
        <f>'1月（振込先等）'!BI28:BJ31</f>
        <v>0</v>
      </c>
      <c r="BJ28" s="62"/>
      <c r="BK28" s="62">
        <f>'1月（振込先等）'!BK28:BL31</f>
        <v>0</v>
      </c>
      <c r="BL28" s="62"/>
      <c r="BM28" s="62">
        <f>'1月（振込先等）'!BM28:BN31</f>
        <v>0</v>
      </c>
      <c r="BN28" s="62"/>
      <c r="BO28" s="62">
        <f>'1月（振込先等）'!BO28:BP31</f>
        <v>0</v>
      </c>
      <c r="BP28" s="64"/>
    </row>
    <row r="29" spans="3:68" s="2" customFormat="1" ht="10.5" customHeight="1">
      <c r="AA29" s="130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2"/>
      <c r="AN29" s="136"/>
      <c r="AO29" s="136"/>
      <c r="AP29" s="136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4"/>
    </row>
    <row r="30" spans="3:68" s="2" customFormat="1" ht="10.5" customHeight="1">
      <c r="AA30" s="130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2"/>
      <c r="AN30" s="136"/>
      <c r="AO30" s="136"/>
      <c r="AP30" s="136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4"/>
    </row>
    <row r="31" spans="3:68" s="2" customFormat="1" ht="10.5" customHeight="1" thickBot="1">
      <c r="AA31" s="133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5"/>
      <c r="AN31" s="137"/>
      <c r="AO31" s="137"/>
      <c r="AP31" s="137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5"/>
    </row>
    <row r="32" spans="3:68" s="2" customFormat="1" ht="9.75" customHeight="1"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1:124" s="2" customFormat="1" ht="10.5" customHeight="1">
      <c r="B33" s="126" t="s">
        <v>29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BK33" s="1"/>
      <c r="BL33" s="1"/>
      <c r="BM33" s="1"/>
      <c r="BN33" s="1"/>
      <c r="BO33" s="1"/>
      <c r="BP33" s="1"/>
    </row>
    <row r="34" spans="1:124" s="2" customFormat="1" ht="10.5" customHeight="1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BK34" s="1"/>
      <c r="BL34" s="1"/>
      <c r="BM34" s="1"/>
      <c r="BN34" s="1"/>
      <c r="BO34" s="1"/>
      <c r="BP34" s="1"/>
    </row>
    <row r="35" spans="1:124" s="2" customFormat="1" ht="10.5" customHeigh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</row>
    <row r="36" spans="1:124" s="2" customFormat="1" ht="10.5" customHeight="1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spans="1:124" s="2" customFormat="1" ht="10.5" customHeight="1" thickBot="1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spans="1:124" s="2" customFormat="1" ht="10.5" customHeight="1">
      <c r="A38" s="164" t="s">
        <v>30</v>
      </c>
      <c r="B38" s="71"/>
      <c r="C38" s="71"/>
      <c r="D38" s="71"/>
      <c r="E38" s="71"/>
      <c r="F38" s="71"/>
      <c r="G38" s="71"/>
      <c r="H38" s="71"/>
      <c r="I38" s="71"/>
      <c r="J38" s="71"/>
      <c r="K38" s="71" t="s">
        <v>31</v>
      </c>
      <c r="L38" s="71"/>
      <c r="M38" s="71"/>
      <c r="N38" s="71"/>
      <c r="O38" s="71"/>
      <c r="P38" s="71"/>
      <c r="Q38" s="71"/>
      <c r="R38" s="71"/>
      <c r="S38" s="71"/>
      <c r="T38" s="71"/>
      <c r="U38" s="71" t="s">
        <v>32</v>
      </c>
      <c r="V38" s="71"/>
      <c r="W38" s="71"/>
      <c r="X38" s="71"/>
      <c r="Y38" s="71"/>
      <c r="Z38" s="71"/>
      <c r="AA38" s="71"/>
      <c r="AB38" s="71"/>
      <c r="AC38" s="71"/>
      <c r="AD38" s="71"/>
      <c r="AE38" s="71" t="s">
        <v>33</v>
      </c>
      <c r="AF38" s="71"/>
      <c r="AG38" s="71"/>
      <c r="AH38" s="71"/>
      <c r="AI38" s="71"/>
      <c r="AJ38" s="71"/>
      <c r="AK38" s="71"/>
      <c r="AL38" s="71"/>
      <c r="AM38" s="71"/>
      <c r="AN38" s="71"/>
      <c r="AO38" s="71" t="s">
        <v>34</v>
      </c>
      <c r="AP38" s="71"/>
      <c r="AQ38" s="71"/>
      <c r="AR38" s="71"/>
      <c r="AS38" s="71"/>
      <c r="AT38" s="71"/>
      <c r="AU38" s="71"/>
      <c r="AV38" s="71"/>
      <c r="AW38" s="70" t="s">
        <v>35</v>
      </c>
      <c r="AX38" s="71"/>
      <c r="AY38" s="71"/>
      <c r="AZ38" s="71"/>
      <c r="BA38" s="71"/>
      <c r="BB38" s="71"/>
      <c r="BC38" s="71"/>
      <c r="BD38" s="71"/>
      <c r="BE38" s="71"/>
      <c r="BF38" s="71"/>
      <c r="BG38" s="71" t="s">
        <v>36</v>
      </c>
      <c r="BH38" s="71"/>
      <c r="BI38" s="71"/>
      <c r="BJ38" s="71"/>
      <c r="BK38" s="71"/>
      <c r="BL38" s="71"/>
      <c r="BM38" s="71"/>
      <c r="BN38" s="71"/>
      <c r="BO38" s="71"/>
      <c r="BP38" s="138"/>
    </row>
    <row r="39" spans="1:124" s="2" customFormat="1" ht="10.5" customHeight="1">
      <c r="A39" s="165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139"/>
    </row>
    <row r="40" spans="1:124" s="2" customFormat="1" ht="10.5" customHeight="1">
      <c r="A40" s="165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139"/>
    </row>
    <row r="41" spans="1:124" s="2" customFormat="1" ht="10.5" customHeight="1">
      <c r="A41" s="146">
        <f>'1月（振込先等）'!BG41</f>
        <v>0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50">
        <v>0</v>
      </c>
      <c r="L41" s="150"/>
      <c r="M41" s="150"/>
      <c r="N41" s="150"/>
      <c r="O41" s="150"/>
      <c r="P41" s="150"/>
      <c r="Q41" s="150"/>
      <c r="R41" s="150"/>
      <c r="S41" s="150"/>
      <c r="T41" s="150"/>
      <c r="U41" s="142">
        <f>A41-K41</f>
        <v>0</v>
      </c>
      <c r="V41" s="142"/>
      <c r="W41" s="142"/>
      <c r="X41" s="142"/>
      <c r="Y41" s="142"/>
      <c r="Z41" s="142"/>
      <c r="AA41" s="142"/>
      <c r="AB41" s="142"/>
      <c r="AC41" s="142"/>
      <c r="AD41" s="142"/>
      <c r="AE41" s="142">
        <f>'2月（内訳）'!AM48</f>
        <v>0</v>
      </c>
      <c r="AF41" s="142"/>
      <c r="AG41" s="142"/>
      <c r="AH41" s="142"/>
      <c r="AI41" s="142"/>
      <c r="AJ41" s="142"/>
      <c r="AK41" s="142"/>
      <c r="AL41" s="142"/>
      <c r="AM41" s="142"/>
      <c r="AN41" s="142"/>
      <c r="AO41" s="152" t="str">
        <f>'2月（内訳）'!AG42</f>
        <v/>
      </c>
      <c r="AP41" s="153"/>
      <c r="AQ41" s="154"/>
      <c r="AR41" s="140" t="str">
        <f>'2月（内訳）'!AW42</f>
        <v/>
      </c>
      <c r="AS41" s="140"/>
      <c r="AT41" s="140"/>
      <c r="AU41" s="140"/>
      <c r="AV41" s="141"/>
      <c r="AW41" s="142">
        <f>SUM(AE41,AR41,AR44)</f>
        <v>0</v>
      </c>
      <c r="AX41" s="142"/>
      <c r="AY41" s="142"/>
      <c r="AZ41" s="142"/>
      <c r="BA41" s="142"/>
      <c r="BB41" s="142"/>
      <c r="BC41" s="142"/>
      <c r="BD41" s="142"/>
      <c r="BE41" s="142"/>
      <c r="BF41" s="142"/>
      <c r="BG41" s="142">
        <f>SUM(U41,AW41)</f>
        <v>0</v>
      </c>
      <c r="BH41" s="142"/>
      <c r="BI41" s="142"/>
      <c r="BJ41" s="142"/>
      <c r="BK41" s="142"/>
      <c r="BL41" s="142"/>
      <c r="BM41" s="142"/>
      <c r="BN41" s="142"/>
      <c r="BO41" s="142"/>
      <c r="BP41" s="144"/>
    </row>
    <row r="42" spans="1:124" s="2" customFormat="1" ht="10.5" customHeight="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55"/>
      <c r="AP42" s="156"/>
      <c r="AQ42" s="157"/>
      <c r="AR42" s="66"/>
      <c r="AS42" s="66"/>
      <c r="AT42" s="66"/>
      <c r="AU42" s="66"/>
      <c r="AV42" s="67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4"/>
    </row>
    <row r="43" spans="1:124" s="2" customFormat="1" ht="10.5" customHeight="1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55"/>
      <c r="AP43" s="156"/>
      <c r="AQ43" s="157"/>
      <c r="AR43" s="66"/>
      <c r="AS43" s="66"/>
      <c r="AT43" s="66"/>
      <c r="AU43" s="66"/>
      <c r="AV43" s="67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4"/>
    </row>
    <row r="44" spans="1:124" s="2" customFormat="1" ht="10.5" customHeight="1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58" t="str">
        <f>'2月（内訳）'!AG44</f>
        <v/>
      </c>
      <c r="AP44" s="159"/>
      <c r="AQ44" s="160"/>
      <c r="AR44" s="66" t="str">
        <f>'2月（内訳）'!AW44</f>
        <v/>
      </c>
      <c r="AS44" s="66"/>
      <c r="AT44" s="66"/>
      <c r="AU44" s="66"/>
      <c r="AV44" s="67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4"/>
    </row>
    <row r="45" spans="1:124" s="2" customFormat="1" ht="10.5" customHeight="1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58"/>
      <c r="AP45" s="159"/>
      <c r="AQ45" s="160"/>
      <c r="AR45" s="66"/>
      <c r="AS45" s="66"/>
      <c r="AT45" s="66"/>
      <c r="AU45" s="66"/>
      <c r="AV45" s="67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4"/>
    </row>
    <row r="46" spans="1:124" s="2" customFormat="1" ht="10.5" customHeight="1" thickBot="1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61"/>
      <c r="AP46" s="162"/>
      <c r="AQ46" s="163"/>
      <c r="AR46" s="68"/>
      <c r="AS46" s="68"/>
      <c r="AT46" s="68"/>
      <c r="AU46" s="68"/>
      <c r="AV46" s="69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5"/>
    </row>
    <row r="47" spans="1:124" s="10" customFormat="1" ht="12" customHeight="1">
      <c r="A47" s="8" t="s">
        <v>87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Q47" s="11"/>
      <c r="BR47" s="11"/>
      <c r="BS47" s="11"/>
      <c r="BT47" s="11"/>
      <c r="BU47" s="11"/>
    </row>
    <row r="48" spans="1:124" s="10" customFormat="1" ht="12" customHeight="1">
      <c r="A48" s="8" t="s">
        <v>93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Q48" s="11"/>
      <c r="BR48" s="11"/>
      <c r="BS48" s="11"/>
      <c r="BT48" s="11"/>
      <c r="BU48" s="11"/>
      <c r="DG48" s="12"/>
      <c r="DH48" s="12"/>
      <c r="DI48" s="12"/>
      <c r="DJ48" s="12"/>
      <c r="DK48" s="12"/>
      <c r="DL48" s="12"/>
      <c r="DM48" s="12"/>
      <c r="DN48" s="13"/>
      <c r="DO48" s="12"/>
      <c r="DP48" s="12"/>
      <c r="DQ48" s="12"/>
      <c r="DR48" s="12"/>
      <c r="DS48" s="12"/>
      <c r="DT48" s="12"/>
    </row>
    <row r="49" spans="1:124" s="10" customFormat="1" ht="12" customHeight="1">
      <c r="A49" s="8" t="s">
        <v>91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Q49" s="11"/>
      <c r="BR49" s="11"/>
      <c r="BS49" s="11"/>
      <c r="BT49" s="11"/>
      <c r="BU49" s="11"/>
      <c r="DG49" s="12"/>
      <c r="DH49" s="12"/>
      <c r="DI49" s="12"/>
      <c r="DJ49" s="12"/>
      <c r="DK49" s="12"/>
      <c r="DL49" s="12"/>
      <c r="DM49" s="12"/>
      <c r="DN49" s="13"/>
      <c r="DO49" s="12"/>
      <c r="DP49" s="12"/>
      <c r="DQ49" s="12"/>
      <c r="DR49" s="12"/>
      <c r="DS49" s="12"/>
      <c r="DT49" s="12"/>
    </row>
    <row r="50" spans="1:124" s="10" customFormat="1" ht="12" customHeight="1">
      <c r="A50" s="8" t="s">
        <v>88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53" t="s">
        <v>37</v>
      </c>
      <c r="BH50" s="53"/>
      <c r="BI50" s="53"/>
      <c r="BJ50" s="53"/>
      <c r="BK50" s="53"/>
      <c r="BL50" s="53"/>
      <c r="BM50" s="53"/>
      <c r="BN50" s="53"/>
      <c r="BO50" s="53"/>
      <c r="BP50" s="53"/>
      <c r="BQ50" s="11"/>
      <c r="BR50" s="11"/>
      <c r="BS50" s="11"/>
      <c r="BT50" s="11"/>
      <c r="BU50" s="11"/>
      <c r="DG50" s="12"/>
      <c r="DH50" s="12"/>
      <c r="DI50" s="12"/>
      <c r="DJ50" s="12"/>
      <c r="DK50" s="12"/>
      <c r="DL50" s="12"/>
      <c r="DM50" s="12"/>
    </row>
    <row r="51" spans="1:124" s="10" customFormat="1" ht="12" customHeight="1">
      <c r="A51" s="15" t="s">
        <v>38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9"/>
      <c r="BB51" s="9"/>
      <c r="BC51" s="9"/>
      <c r="BD51" s="9"/>
      <c r="BE51" s="9"/>
      <c r="BF51" s="9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11"/>
      <c r="BR51" s="11"/>
      <c r="BS51" s="11"/>
      <c r="BT51" s="11"/>
      <c r="BU51" s="11"/>
    </row>
    <row r="52" spans="1:124" s="10" customFormat="1" ht="12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G52" s="12"/>
      <c r="DH52" s="12"/>
      <c r="DI52" s="12"/>
      <c r="DJ52" s="12"/>
      <c r="DK52" s="12"/>
      <c r="DL52" s="12"/>
      <c r="DM52" s="12"/>
      <c r="DN52" s="13"/>
      <c r="DO52" s="12"/>
      <c r="DP52" s="12"/>
      <c r="DQ52" s="12"/>
      <c r="DR52" s="12"/>
      <c r="DS52" s="12"/>
      <c r="DT52" s="12"/>
    </row>
    <row r="53" spans="1:124" s="10" customFormat="1" ht="12" customHeigh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G53" s="12"/>
      <c r="DH53" s="12"/>
      <c r="DI53" s="12"/>
      <c r="DJ53" s="12"/>
      <c r="DK53" s="12"/>
      <c r="DL53" s="12"/>
      <c r="DM53" s="12"/>
    </row>
    <row r="54" spans="1:124" s="10" customFormat="1" ht="12" customHeight="1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4" ht="13.5" customHeight="1"/>
    <row r="56" spans="1:124" ht="13.5" customHeight="1">
      <c r="A56" s="17"/>
      <c r="B56" s="17"/>
      <c r="C56" s="17"/>
      <c r="D56" s="17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7"/>
      <c r="W56" s="17"/>
      <c r="X56" s="17"/>
      <c r="Y56" s="17"/>
    </row>
    <row r="57" spans="1:124" ht="13.5" customHeight="1">
      <c r="A57" s="17"/>
      <c r="B57" s="17"/>
      <c r="C57" s="17"/>
      <c r="D57" s="17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7"/>
      <c r="W57" s="17"/>
      <c r="X57" s="17"/>
      <c r="Y57" s="17"/>
      <c r="AO57" s="18"/>
      <c r="AP57" s="18"/>
      <c r="AQ57" s="18"/>
      <c r="AR57" s="18"/>
      <c r="AS57" s="18"/>
      <c r="AT57" s="18"/>
      <c r="AU57" s="18"/>
    </row>
    <row r="58" spans="1:124" ht="13.5" customHeight="1">
      <c r="A58" s="17"/>
      <c r="B58" s="17"/>
      <c r="C58" s="17"/>
      <c r="D58" s="17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7"/>
      <c r="W58" s="17"/>
      <c r="X58" s="17"/>
      <c r="Y58" s="17"/>
      <c r="AN58" s="18"/>
      <c r="AO58" s="18"/>
      <c r="AP58" s="18"/>
      <c r="AQ58" s="18"/>
      <c r="AR58" s="18"/>
      <c r="AS58" s="18"/>
      <c r="AT58" s="18"/>
      <c r="AU58" s="18"/>
    </row>
    <row r="59" spans="1:124" ht="13.5" customHeight="1">
      <c r="A59" s="17"/>
      <c r="B59" s="17"/>
      <c r="C59" s="17"/>
      <c r="D59" s="17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7"/>
      <c r="W59" s="17"/>
      <c r="X59" s="17"/>
      <c r="Y59" s="17"/>
      <c r="AN59" s="18"/>
      <c r="AO59" s="18"/>
      <c r="AP59" s="18"/>
      <c r="AQ59" s="18"/>
      <c r="AR59" s="18"/>
      <c r="AS59" s="18"/>
      <c r="AT59" s="18"/>
      <c r="AU59" s="18"/>
    </row>
    <row r="60" spans="1:124" ht="13.5" customHeight="1">
      <c r="A60" s="17"/>
      <c r="B60" s="17"/>
      <c r="C60" s="17"/>
      <c r="D60" s="17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7"/>
      <c r="W60" s="17"/>
      <c r="X60" s="17"/>
      <c r="Y60" s="17"/>
    </row>
    <row r="61" spans="1:124" ht="13.5" customHeight="1">
      <c r="A61" s="17"/>
      <c r="B61" s="17"/>
      <c r="C61" s="17"/>
      <c r="D61" s="17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7"/>
      <c r="W61" s="17"/>
      <c r="X61" s="17"/>
      <c r="Y61" s="17"/>
    </row>
    <row r="62" spans="1:124" ht="13.5" customHeight="1">
      <c r="A62" s="17"/>
      <c r="B62" s="17"/>
      <c r="C62" s="17"/>
      <c r="D62" s="17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7"/>
      <c r="W62" s="17"/>
      <c r="X62" s="17"/>
      <c r="Y62" s="17"/>
    </row>
    <row r="63" spans="1:124" ht="13.5" customHeight="1">
      <c r="A63" s="17"/>
      <c r="B63" s="17"/>
      <c r="C63" s="17"/>
      <c r="D63" s="17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7"/>
      <c r="W63" s="17"/>
      <c r="X63" s="17"/>
      <c r="Y63" s="17"/>
    </row>
    <row r="64" spans="1:124" ht="13.5" customHeight="1">
      <c r="A64" s="12"/>
      <c r="B64" s="12"/>
      <c r="C64" s="12"/>
      <c r="D64" s="12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3.5" customHeight="1">
      <c r="A65" s="12"/>
      <c r="B65" s="12"/>
      <c r="C65" s="12"/>
      <c r="D65" s="12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3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3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3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3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3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3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3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3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3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3.5" customHeight="1"/>
    <row r="79" spans="1:25" ht="13.5" customHeight="1"/>
    <row r="80" spans="1:25" ht="13.5" customHeight="1"/>
    <row r="100" spans="1:26">
      <c r="A100" s="2" t="s">
        <v>39</v>
      </c>
      <c r="B100" s="2" t="s">
        <v>40</v>
      </c>
      <c r="K100" s="2" t="s">
        <v>40</v>
      </c>
      <c r="L100" s="2" t="s">
        <v>40</v>
      </c>
      <c r="M100" s="2" t="s">
        <v>40</v>
      </c>
      <c r="Y100" s="2" t="s">
        <v>40</v>
      </c>
      <c r="Z100" s="2" t="s">
        <v>40</v>
      </c>
    </row>
  </sheetData>
  <sheetProtection algorithmName="SHA-512" hashValue="y3PWpBpHQGf1zEyY4juTbZpmnHw8rQNpMiM3mKPv5zt/k0mKmb+9BPd+x7KGOEysJgnsyxnbtqrxI4LoyRi0Ng==" saltValue="bfxUMu38jhZOOqNGWlMPAA==" spinCount="100000" sheet="1" selectLockedCells="1"/>
  <mergeCells count="72">
    <mergeCell ref="BG38:BP40"/>
    <mergeCell ref="AR41:AV43"/>
    <mergeCell ref="AW41:BF46"/>
    <mergeCell ref="BG41:BP46"/>
    <mergeCell ref="A41:J46"/>
    <mergeCell ref="K41:T46"/>
    <mergeCell ref="U41:AD46"/>
    <mergeCell ref="AE41:AN46"/>
    <mergeCell ref="AO41:AQ43"/>
    <mergeCell ref="AO44:AQ46"/>
    <mergeCell ref="A38:J40"/>
    <mergeCell ref="K38:T40"/>
    <mergeCell ref="U38:AD40"/>
    <mergeCell ref="AE38:AN40"/>
    <mergeCell ref="AO38:AV40"/>
    <mergeCell ref="B33:Y37"/>
    <mergeCell ref="AW28:AX31"/>
    <mergeCell ref="AY28:AZ31"/>
    <mergeCell ref="BA28:BB31"/>
    <mergeCell ref="BC28:BD31"/>
    <mergeCell ref="AA28:AM31"/>
    <mergeCell ref="AN28:AP31"/>
    <mergeCell ref="AQ28:AR31"/>
    <mergeCell ref="AS28:AT31"/>
    <mergeCell ref="AU28:AV31"/>
    <mergeCell ref="C11:X27"/>
    <mergeCell ref="AA12:AF15"/>
    <mergeCell ref="AG12:AI15"/>
    <mergeCell ref="AJ12:AL15"/>
    <mergeCell ref="AM12:AO15"/>
    <mergeCell ref="AA16:AF19"/>
    <mergeCell ref="AG16:AU19"/>
    <mergeCell ref="AS12:AU15"/>
    <mergeCell ref="AG22:AU23"/>
    <mergeCell ref="AA24:AF27"/>
    <mergeCell ref="AG24:BP24"/>
    <mergeCell ref="AG25:BP27"/>
    <mergeCell ref="AA20:AF23"/>
    <mergeCell ref="AG20:AL21"/>
    <mergeCell ref="AM20:AO21"/>
    <mergeCell ref="AP20:AU21"/>
    <mergeCell ref="AA8:AF11"/>
    <mergeCell ref="AG8:BP11"/>
    <mergeCell ref="AP12:AR15"/>
    <mergeCell ref="Y1:AR4"/>
    <mergeCell ref="AW1:BA2"/>
    <mergeCell ref="BB1:BD2"/>
    <mergeCell ref="BE1:BF2"/>
    <mergeCell ref="BG1:BI2"/>
    <mergeCell ref="BJ1:BK2"/>
    <mergeCell ref="BN12:BP15"/>
    <mergeCell ref="BB12:BD15"/>
    <mergeCell ref="BE12:BG15"/>
    <mergeCell ref="BH12:BJ15"/>
    <mergeCell ref="BK12:BM15"/>
    <mergeCell ref="AV12:BA15"/>
    <mergeCell ref="AV20:BA23"/>
    <mergeCell ref="BG53:BP54"/>
    <mergeCell ref="BL1:BN2"/>
    <mergeCell ref="BO1:BP2"/>
    <mergeCell ref="AV16:BA19"/>
    <mergeCell ref="BB16:BP19"/>
    <mergeCell ref="BB20:BP23"/>
    <mergeCell ref="BI28:BJ31"/>
    <mergeCell ref="BK28:BL31"/>
    <mergeCell ref="BM28:BN31"/>
    <mergeCell ref="BO28:BP31"/>
    <mergeCell ref="BE28:BF31"/>
    <mergeCell ref="BG28:BH31"/>
    <mergeCell ref="AR44:AV46"/>
    <mergeCell ref="BG50:BP51"/>
    <mergeCell ref="AW38:BF40"/>
  </mergeCells>
  <phoneticPr fontId="3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35</xdr:col>
                    <xdr:colOff>76200</xdr:colOff>
                    <xdr:row>19</xdr:row>
                    <xdr:rowOff>9525</xdr:rowOff>
                  </from>
                  <to>
                    <xdr:col>36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19</xdr:row>
                    <xdr:rowOff>9525</xdr:rowOff>
                  </from>
                  <to>
                    <xdr:col>45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629F3-AF34-4FA4-B986-0CD7151133F2}">
  <dimension ref="A1:DS99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31" customWidth="1"/>
    <col min="71" max="71" width="10" style="44" customWidth="1"/>
    <col min="72" max="73" width="10" style="45" customWidth="1"/>
    <col min="74" max="74" width="1.25" style="31" customWidth="1"/>
    <col min="75" max="126" width="1.25" customWidth="1"/>
    <col min="127" max="139" width="0.875" customWidth="1"/>
  </cols>
  <sheetData>
    <row r="1" spans="1:73" s="10" customFormat="1" ht="9.75" customHeight="1">
      <c r="A1" s="177" t="s">
        <v>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AA1" s="1"/>
      <c r="AB1" s="84" t="s">
        <v>0</v>
      </c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6"/>
      <c r="AP1" s="1"/>
      <c r="AQ1" s="1"/>
      <c r="AR1" s="1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  <c r="BQ1" s="11"/>
      <c r="BR1" s="11"/>
      <c r="BS1" s="11"/>
      <c r="BT1" s="11"/>
      <c r="BU1" s="11"/>
    </row>
    <row r="2" spans="1:73" s="10" customFormat="1" ht="9.75" customHeight="1" thickBo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AA2" s="1"/>
      <c r="AB2" s="87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1"/>
      <c r="AQ2" s="1"/>
      <c r="AR2" s="1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  <c r="BQ2" s="11"/>
      <c r="BR2" s="11"/>
      <c r="BS2" s="11"/>
      <c r="BT2" s="11"/>
      <c r="BU2" s="11"/>
    </row>
    <row r="3" spans="1:73" s="10" customFormat="1" ht="1.5" customHeight="1" thickBo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AA3" s="2"/>
      <c r="AB3" s="87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9"/>
      <c r="AP3" s="1"/>
      <c r="AQ3" s="1"/>
      <c r="AR3" s="1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11"/>
      <c r="BR3" s="11"/>
      <c r="BS3" s="11"/>
      <c r="BT3" s="11"/>
      <c r="BU3" s="11"/>
    </row>
    <row r="4" spans="1:73" s="10" customFormat="1" ht="9.75" customHeight="1" thickBo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AA4" s="2"/>
      <c r="AB4" s="90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2"/>
      <c r="AP4" s="1"/>
      <c r="AQ4" s="2"/>
      <c r="AR4" s="166" t="s">
        <v>41</v>
      </c>
      <c r="AS4" s="167"/>
      <c r="AT4" s="167"/>
      <c r="AU4" s="167"/>
      <c r="AV4" s="167"/>
      <c r="AW4" s="170">
        <f>'1月（内訳）'!AW4:BF5</f>
        <v>0</v>
      </c>
      <c r="AX4" s="170"/>
      <c r="AY4" s="170"/>
      <c r="AZ4" s="170"/>
      <c r="BA4" s="170"/>
      <c r="BB4" s="170"/>
      <c r="BC4" s="170"/>
      <c r="BD4" s="170"/>
      <c r="BE4" s="170"/>
      <c r="BF4" s="170"/>
      <c r="BG4" s="19"/>
      <c r="BH4" s="19"/>
      <c r="BI4" s="19"/>
      <c r="BJ4" s="19"/>
      <c r="BK4" s="19"/>
      <c r="BL4" s="19"/>
      <c r="BM4" s="19"/>
      <c r="BN4" s="19"/>
      <c r="BO4" s="19"/>
      <c r="BP4" s="20"/>
      <c r="BQ4" s="11"/>
      <c r="BR4" s="11"/>
      <c r="BS4" s="11"/>
      <c r="BT4" s="11"/>
      <c r="BU4" s="11"/>
    </row>
    <row r="5" spans="1:73" s="10" customFormat="1" ht="9.75" customHeight="1">
      <c r="A5" s="172" t="s">
        <v>43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"/>
      <c r="AQ5" s="5"/>
      <c r="AR5" s="168"/>
      <c r="AS5" s="169"/>
      <c r="AT5" s="169"/>
      <c r="AU5" s="169"/>
      <c r="AV5" s="169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22"/>
      <c r="BH5" s="22"/>
      <c r="BI5" s="22"/>
      <c r="BJ5" s="22"/>
      <c r="BK5" s="22"/>
      <c r="BL5" s="22"/>
      <c r="BM5" s="22"/>
      <c r="BN5" s="22"/>
      <c r="BO5" s="22"/>
      <c r="BP5" s="23"/>
      <c r="BQ5" s="11"/>
      <c r="BR5" s="11"/>
      <c r="BS5" s="11"/>
      <c r="BT5" s="11"/>
    </row>
    <row r="6" spans="1:73" s="10" customFormat="1" ht="9.7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AP6" s="1"/>
      <c r="AQ6" s="2"/>
      <c r="AR6" s="168" t="s">
        <v>44</v>
      </c>
      <c r="AS6" s="169"/>
      <c r="AT6" s="169"/>
      <c r="AU6" s="169"/>
      <c r="AV6" s="169"/>
      <c r="AW6" s="173">
        <f>'1月（内訳）'!AW6:BP7</f>
        <v>0</v>
      </c>
      <c r="AX6" s="173"/>
      <c r="AY6" s="173"/>
      <c r="AZ6" s="173"/>
      <c r="BA6" s="173"/>
      <c r="BB6" s="173"/>
      <c r="BC6" s="173"/>
      <c r="BD6" s="173"/>
      <c r="BE6" s="173"/>
      <c r="BF6" s="173"/>
      <c r="BG6" s="171"/>
      <c r="BH6" s="171"/>
      <c r="BI6" s="171"/>
      <c r="BJ6" s="171"/>
      <c r="BK6" s="171"/>
      <c r="BL6" s="171"/>
      <c r="BM6" s="171"/>
      <c r="BN6" s="171"/>
      <c r="BO6" s="171"/>
      <c r="BP6" s="174"/>
      <c r="BQ6" s="11"/>
      <c r="BR6" s="11"/>
      <c r="BS6" s="11"/>
      <c r="BT6" s="11"/>
    </row>
    <row r="7" spans="1:73" s="10" customFormat="1" ht="9.75" customHeight="1">
      <c r="A7" s="176" t="s">
        <v>46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"/>
      <c r="U7" s="2"/>
      <c r="V7" s="2"/>
      <c r="W7" s="176" t="s">
        <v>47</v>
      </c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2"/>
      <c r="AQ7" s="2"/>
      <c r="AR7" s="168"/>
      <c r="AS7" s="169"/>
      <c r="AT7" s="169"/>
      <c r="AU7" s="169"/>
      <c r="AV7" s="169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5"/>
      <c r="BQ7" s="11"/>
    </row>
    <row r="8" spans="1:73" s="10" customFormat="1" ht="9.75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2"/>
      <c r="U8" s="2"/>
      <c r="V8" s="2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2"/>
      <c r="AQ8" s="2"/>
      <c r="AR8" s="168" t="s">
        <v>48</v>
      </c>
      <c r="AS8" s="169"/>
      <c r="AT8" s="169"/>
      <c r="AU8" s="169"/>
      <c r="AV8" s="169"/>
      <c r="AW8" s="178">
        <f>'1月（内訳）'!AW8:BP12</f>
        <v>0</v>
      </c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9"/>
      <c r="BQ8" s="11"/>
    </row>
    <row r="9" spans="1:73" s="10" customFormat="1" ht="9.75" customHeight="1">
      <c r="A9" s="182">
        <f>BG48</f>
        <v>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2"/>
      <c r="U9" s="2"/>
      <c r="V9" s="2"/>
      <c r="W9" s="180">
        <f>'1月（内訳）'!W9:AO11</f>
        <v>0</v>
      </c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2"/>
      <c r="AQ9" s="2"/>
      <c r="AR9" s="168"/>
      <c r="AS9" s="169"/>
      <c r="AT9" s="169"/>
      <c r="AU9" s="169"/>
      <c r="AV9" s="169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1"/>
      <c r="BQ9" s="11"/>
    </row>
    <row r="10" spans="1:73" s="25" customFormat="1" ht="9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2"/>
      <c r="U10" s="2"/>
      <c r="V10" s="2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"/>
      <c r="AQ10" s="1"/>
      <c r="AR10" s="168"/>
      <c r="AS10" s="169"/>
      <c r="AT10" s="169"/>
      <c r="AU10" s="169"/>
      <c r="AV10" s="169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1"/>
      <c r="BQ10" s="24"/>
    </row>
    <row r="11" spans="1:73" s="25" customFormat="1" ht="9.75" customHeight="1" thickBo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2"/>
      <c r="U11" s="2"/>
      <c r="V11" s="2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"/>
      <c r="AQ11" s="1"/>
      <c r="AR11" s="168"/>
      <c r="AS11" s="169"/>
      <c r="AT11" s="169"/>
      <c r="AU11" s="169"/>
      <c r="AV11" s="169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1"/>
      <c r="BQ11" s="24"/>
    </row>
    <row r="12" spans="1:73" s="25" customFormat="1" ht="2.25" customHeight="1">
      <c r="AR12" s="168"/>
      <c r="AS12" s="169"/>
      <c r="AT12" s="169"/>
      <c r="AU12" s="169"/>
      <c r="AV12" s="169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4"/>
      <c r="BQ12" s="24"/>
      <c r="BR12" s="24"/>
      <c r="BS12" s="24"/>
      <c r="BT12" s="24"/>
      <c r="BU12" s="24"/>
    </row>
    <row r="13" spans="1:73" s="25" customFormat="1" ht="9.75" customHeight="1">
      <c r="A13" s="185" t="s">
        <v>27</v>
      </c>
      <c r="B13" s="185"/>
      <c r="C13" s="185"/>
      <c r="D13" s="185"/>
      <c r="E13" s="185"/>
      <c r="F13" s="185"/>
      <c r="G13" s="186" t="s">
        <v>28</v>
      </c>
      <c r="H13" s="187"/>
      <c r="I13" s="188"/>
      <c r="J13" s="195">
        <f>'1月（内訳）'!J13:J15</f>
        <v>0</v>
      </c>
      <c r="K13" s="195">
        <f>'1月（内訳）'!K13:K15</f>
        <v>0</v>
      </c>
      <c r="L13" s="195">
        <f>'1月（内訳）'!L13:L15</f>
        <v>0</v>
      </c>
      <c r="M13" s="195">
        <f>'1月（内訳）'!M13:M15</f>
        <v>0</v>
      </c>
      <c r="N13" s="195">
        <f>'1月（内訳）'!N13:N15</f>
        <v>0</v>
      </c>
      <c r="O13" s="195">
        <f>'1月（内訳）'!O13:O15</f>
        <v>0</v>
      </c>
      <c r="P13" s="195">
        <f>'1月（内訳）'!P13:P15</f>
        <v>0</v>
      </c>
      <c r="Q13" s="195">
        <f>'1月（内訳）'!Q13:Q15</f>
        <v>0</v>
      </c>
      <c r="R13" s="195">
        <f>'1月（内訳）'!R13:R15</f>
        <v>0</v>
      </c>
      <c r="S13" s="195">
        <f>'1月（内訳）'!S13:S15</f>
        <v>0</v>
      </c>
      <c r="T13" s="195">
        <f>'1月（内訳）'!T13:T15</f>
        <v>0</v>
      </c>
      <c r="U13" s="195">
        <f>'1月（内訳）'!U13:U15</f>
        <v>0</v>
      </c>
      <c r="V13" s="198">
        <f>'1月（内訳）'!V13:V15</f>
        <v>0</v>
      </c>
      <c r="W13" s="172" t="s">
        <v>50</v>
      </c>
      <c r="X13" s="172"/>
      <c r="Y13" s="172"/>
      <c r="Z13" s="172"/>
      <c r="AA13" s="172"/>
      <c r="AB13" s="172"/>
      <c r="AC13" s="172"/>
      <c r="AD13" s="172"/>
      <c r="AE13" s="201"/>
      <c r="AF13" s="201"/>
      <c r="AG13" s="201"/>
      <c r="AR13" s="202"/>
      <c r="AS13" s="203"/>
      <c r="AT13" s="203"/>
      <c r="AU13" s="203"/>
      <c r="AV13" s="203"/>
      <c r="AW13" s="210" t="s">
        <v>51</v>
      </c>
      <c r="AX13" s="210"/>
      <c r="AY13" s="210"/>
      <c r="AZ13" s="210"/>
      <c r="BA13" s="171">
        <f>'1月（内訳）'!BA13:BD14</f>
        <v>0</v>
      </c>
      <c r="BB13" s="171"/>
      <c r="BC13" s="171"/>
      <c r="BD13" s="171"/>
      <c r="BE13" s="210" t="s">
        <v>11</v>
      </c>
      <c r="BF13" s="210"/>
      <c r="BG13" s="171">
        <f>'1月（内訳）'!BG13:BJ14</f>
        <v>0</v>
      </c>
      <c r="BH13" s="171"/>
      <c r="BI13" s="171"/>
      <c r="BJ13" s="171"/>
      <c r="BK13" s="210" t="s">
        <v>11</v>
      </c>
      <c r="BL13" s="210"/>
      <c r="BM13" s="171">
        <f>'1月（内訳）'!BM13:BP14</f>
        <v>0</v>
      </c>
      <c r="BN13" s="171"/>
      <c r="BO13" s="171"/>
      <c r="BP13" s="171"/>
      <c r="BQ13" s="24"/>
      <c r="BR13" s="24"/>
      <c r="BS13" s="24"/>
      <c r="BT13" s="24"/>
      <c r="BU13" s="24"/>
    </row>
    <row r="14" spans="1:73" s="25" customFormat="1" ht="9.75" customHeight="1">
      <c r="A14" s="185"/>
      <c r="B14" s="185"/>
      <c r="C14" s="185"/>
      <c r="D14" s="185"/>
      <c r="E14" s="185"/>
      <c r="F14" s="185"/>
      <c r="G14" s="189"/>
      <c r="H14" s="190"/>
      <c r="I14" s="191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9"/>
      <c r="W14" s="172"/>
      <c r="X14" s="172"/>
      <c r="Y14" s="172"/>
      <c r="Z14" s="172"/>
      <c r="AA14" s="172"/>
      <c r="AB14" s="172"/>
      <c r="AC14" s="172"/>
      <c r="AD14" s="172"/>
      <c r="AE14" s="201"/>
      <c r="AF14" s="201"/>
      <c r="AG14" s="201"/>
      <c r="AO14" s="1"/>
      <c r="AP14" s="1"/>
      <c r="AQ14" s="1"/>
      <c r="AR14" s="202"/>
      <c r="AS14" s="203"/>
      <c r="AT14" s="203"/>
      <c r="AU14" s="203"/>
      <c r="AV14" s="203"/>
      <c r="AW14" s="207"/>
      <c r="AX14" s="207"/>
      <c r="AY14" s="207"/>
      <c r="AZ14" s="207"/>
      <c r="BA14" s="173"/>
      <c r="BB14" s="173"/>
      <c r="BC14" s="173"/>
      <c r="BD14" s="173"/>
      <c r="BE14" s="207"/>
      <c r="BF14" s="207"/>
      <c r="BG14" s="173"/>
      <c r="BH14" s="173"/>
      <c r="BI14" s="173"/>
      <c r="BJ14" s="173"/>
      <c r="BK14" s="207"/>
      <c r="BL14" s="207"/>
      <c r="BM14" s="173"/>
      <c r="BN14" s="173"/>
      <c r="BO14" s="173"/>
      <c r="BP14" s="173"/>
      <c r="BQ14" s="24"/>
      <c r="BR14" s="24"/>
      <c r="BS14" s="24"/>
      <c r="BT14" s="24"/>
      <c r="BU14" s="24"/>
    </row>
    <row r="15" spans="1:73" s="25" customFormat="1" ht="9.75" customHeight="1">
      <c r="A15" s="185"/>
      <c r="B15" s="185"/>
      <c r="C15" s="185"/>
      <c r="D15" s="185"/>
      <c r="E15" s="185"/>
      <c r="F15" s="185"/>
      <c r="G15" s="192"/>
      <c r="H15" s="193"/>
      <c r="I15" s="194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200"/>
      <c r="W15" s="172"/>
      <c r="X15" s="172"/>
      <c r="Y15" s="172"/>
      <c r="Z15" s="172"/>
      <c r="AA15" s="172"/>
      <c r="AB15" s="172"/>
      <c r="AC15" s="172"/>
      <c r="AD15" s="172"/>
      <c r="AE15" s="201"/>
      <c r="AF15" s="201"/>
      <c r="AG15" s="201"/>
      <c r="AH15" s="26"/>
      <c r="AI15" s="26"/>
      <c r="AJ15" s="26"/>
      <c r="AK15" s="26"/>
      <c r="AL15" s="26"/>
      <c r="AM15" s="1"/>
      <c r="AN15" s="1"/>
      <c r="AO15" s="1"/>
      <c r="AP15" s="1"/>
      <c r="AQ15" s="1"/>
      <c r="AR15" s="202"/>
      <c r="AS15" s="203"/>
      <c r="AT15" s="203"/>
      <c r="AU15" s="203"/>
      <c r="AV15" s="203"/>
      <c r="AW15" s="207" t="s">
        <v>12</v>
      </c>
      <c r="AX15" s="207"/>
      <c r="AY15" s="207"/>
      <c r="AZ15" s="207"/>
      <c r="BA15" s="173">
        <f>'1月（内訳）'!BA15:BD16</f>
        <v>0</v>
      </c>
      <c r="BB15" s="173"/>
      <c r="BC15" s="173"/>
      <c r="BD15" s="173"/>
      <c r="BE15" s="207" t="s">
        <v>11</v>
      </c>
      <c r="BF15" s="207"/>
      <c r="BG15" s="173">
        <f>'1月（内訳）'!BG15:BJ16</f>
        <v>0</v>
      </c>
      <c r="BH15" s="173"/>
      <c r="BI15" s="173"/>
      <c r="BJ15" s="173"/>
      <c r="BK15" s="207" t="s">
        <v>11</v>
      </c>
      <c r="BL15" s="207"/>
      <c r="BM15" s="173">
        <f>'1月（内訳）'!BM15:BP16</f>
        <v>0</v>
      </c>
      <c r="BN15" s="173"/>
      <c r="BO15" s="173"/>
      <c r="BP15" s="173"/>
      <c r="BQ15" s="24"/>
      <c r="BR15" s="24"/>
      <c r="BS15" s="24"/>
      <c r="BT15" s="24"/>
      <c r="BU15" s="24"/>
    </row>
    <row r="16" spans="1:73" s="25" customFormat="1" ht="9.75" customHeight="1" thickBot="1">
      <c r="W16" s="1"/>
      <c r="X16" s="206" t="s">
        <v>54</v>
      </c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1"/>
      <c r="AO16" s="1"/>
      <c r="AP16" s="1"/>
      <c r="AQ16" s="1"/>
      <c r="AR16" s="204"/>
      <c r="AS16" s="205"/>
      <c r="AT16" s="205"/>
      <c r="AU16" s="205"/>
      <c r="AV16" s="205"/>
      <c r="AW16" s="208"/>
      <c r="AX16" s="208"/>
      <c r="AY16" s="208"/>
      <c r="AZ16" s="208"/>
      <c r="BA16" s="209"/>
      <c r="BB16" s="209"/>
      <c r="BC16" s="209"/>
      <c r="BD16" s="209"/>
      <c r="BE16" s="208"/>
      <c r="BF16" s="208"/>
      <c r="BG16" s="209"/>
      <c r="BH16" s="209"/>
      <c r="BI16" s="209"/>
      <c r="BJ16" s="209"/>
      <c r="BK16" s="208"/>
      <c r="BL16" s="208"/>
      <c r="BM16" s="209"/>
      <c r="BN16" s="209"/>
      <c r="BO16" s="209"/>
      <c r="BP16" s="209"/>
    </row>
    <row r="17" spans="1:69" s="25" customFormat="1" ht="3" customHeight="1" thickBot="1"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211"/>
      <c r="AL17" s="211"/>
      <c r="AM17" s="211"/>
      <c r="AN17" s="211"/>
      <c r="AO17" s="21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9" s="10" customFormat="1" ht="10.5" customHeight="1">
      <c r="A18" s="212" t="s">
        <v>55</v>
      </c>
      <c r="B18" s="213"/>
      <c r="C18" s="213"/>
      <c r="D18" s="213"/>
      <c r="E18" s="213"/>
      <c r="F18" s="222" t="s">
        <v>56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23"/>
      <c r="R18" s="226" t="s">
        <v>58</v>
      </c>
      <c r="S18" s="227"/>
      <c r="T18" s="227"/>
      <c r="U18" s="227"/>
      <c r="V18" s="232"/>
      <c r="W18" s="226" t="s">
        <v>57</v>
      </c>
      <c r="X18" s="227"/>
      <c r="Y18" s="227"/>
      <c r="Z18" s="227"/>
      <c r="AA18" s="227"/>
      <c r="AB18" s="235" t="s">
        <v>89</v>
      </c>
      <c r="AC18" s="235"/>
      <c r="AD18" s="235"/>
      <c r="AE18" s="235"/>
      <c r="AF18" s="235"/>
      <c r="AG18" s="222" t="s">
        <v>59</v>
      </c>
      <c r="AH18" s="213"/>
      <c r="AI18" s="213"/>
      <c r="AJ18" s="213"/>
      <c r="AK18" s="213"/>
      <c r="AL18" s="223"/>
      <c r="AM18" s="218" t="s">
        <v>60</v>
      </c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9"/>
    </row>
    <row r="19" spans="1:69" s="10" customFormat="1" ht="10.5" customHeight="1">
      <c r="A19" s="214"/>
      <c r="B19" s="215"/>
      <c r="C19" s="215"/>
      <c r="D19" s="215"/>
      <c r="E19" s="215"/>
      <c r="F19" s="22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25"/>
      <c r="R19" s="228"/>
      <c r="S19" s="229"/>
      <c r="T19" s="229"/>
      <c r="U19" s="229"/>
      <c r="V19" s="233"/>
      <c r="W19" s="228"/>
      <c r="X19" s="229"/>
      <c r="Y19" s="229"/>
      <c r="Z19" s="229"/>
      <c r="AA19" s="229"/>
      <c r="AB19" s="236"/>
      <c r="AC19" s="236"/>
      <c r="AD19" s="236"/>
      <c r="AE19" s="236"/>
      <c r="AF19" s="236"/>
      <c r="AG19" s="224"/>
      <c r="AH19" s="215"/>
      <c r="AI19" s="215"/>
      <c r="AJ19" s="215"/>
      <c r="AK19" s="215"/>
      <c r="AL19" s="225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1"/>
      <c r="BQ19" s="27"/>
    </row>
    <row r="20" spans="1:69" s="10" customFormat="1" ht="10.5" customHeight="1">
      <c r="A20" s="214"/>
      <c r="B20" s="215"/>
      <c r="C20" s="215"/>
      <c r="D20" s="215"/>
      <c r="E20" s="215"/>
      <c r="F20" s="22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25"/>
      <c r="R20" s="228"/>
      <c r="S20" s="229"/>
      <c r="T20" s="229"/>
      <c r="U20" s="229"/>
      <c r="V20" s="233"/>
      <c r="W20" s="228"/>
      <c r="X20" s="229"/>
      <c r="Y20" s="229"/>
      <c r="Z20" s="229"/>
      <c r="AA20" s="229"/>
      <c r="AB20" s="236"/>
      <c r="AC20" s="236"/>
      <c r="AD20" s="236"/>
      <c r="AE20" s="236"/>
      <c r="AF20" s="236"/>
      <c r="AG20" s="224"/>
      <c r="AH20" s="215"/>
      <c r="AI20" s="215"/>
      <c r="AJ20" s="215"/>
      <c r="AK20" s="215"/>
      <c r="AL20" s="225"/>
      <c r="AM20" s="220" t="s">
        <v>61</v>
      </c>
      <c r="AN20" s="220"/>
      <c r="AO20" s="220"/>
      <c r="AP20" s="220"/>
      <c r="AQ20" s="220"/>
      <c r="AR20" s="220"/>
      <c r="AS20" s="220"/>
      <c r="AT20" s="220"/>
      <c r="AU20" s="220"/>
      <c r="AV20" s="220"/>
      <c r="AW20" s="220" t="s">
        <v>62</v>
      </c>
      <c r="AX20" s="220"/>
      <c r="AY20" s="220"/>
      <c r="AZ20" s="220"/>
      <c r="BA20" s="220"/>
      <c r="BB20" s="220"/>
      <c r="BC20" s="220"/>
      <c r="BD20" s="220"/>
      <c r="BE20" s="220"/>
      <c r="BF20" s="220"/>
      <c r="BG20" s="220" t="s">
        <v>63</v>
      </c>
      <c r="BH20" s="220"/>
      <c r="BI20" s="220"/>
      <c r="BJ20" s="220"/>
      <c r="BK20" s="220"/>
      <c r="BL20" s="220"/>
      <c r="BM20" s="220"/>
      <c r="BN20" s="220"/>
      <c r="BO20" s="220"/>
      <c r="BP20" s="221"/>
      <c r="BQ20" s="27"/>
    </row>
    <row r="21" spans="1:69" s="10" customFormat="1" ht="10.5" customHeight="1">
      <c r="A21" s="216"/>
      <c r="B21" s="217"/>
      <c r="C21" s="217"/>
      <c r="D21" s="217"/>
      <c r="E21" s="217"/>
      <c r="F21" s="224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25"/>
      <c r="R21" s="230"/>
      <c r="S21" s="231"/>
      <c r="T21" s="231"/>
      <c r="U21" s="231"/>
      <c r="V21" s="234"/>
      <c r="W21" s="230"/>
      <c r="X21" s="231"/>
      <c r="Y21" s="231"/>
      <c r="Z21" s="231"/>
      <c r="AA21" s="231"/>
      <c r="AB21" s="236"/>
      <c r="AC21" s="236"/>
      <c r="AD21" s="236"/>
      <c r="AE21" s="236"/>
      <c r="AF21" s="236"/>
      <c r="AG21" s="237"/>
      <c r="AH21" s="217"/>
      <c r="AI21" s="217"/>
      <c r="AJ21" s="217"/>
      <c r="AK21" s="217"/>
      <c r="AL21" s="238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1"/>
      <c r="BQ21" s="27"/>
    </row>
    <row r="22" spans="1:69" s="10" customFormat="1" ht="10.5" customHeight="1">
      <c r="A22" s="239"/>
      <c r="B22" s="240"/>
      <c r="C22" s="240"/>
      <c r="D22" s="240"/>
      <c r="E22" s="240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6"/>
      <c r="AC22" s="246"/>
      <c r="AD22" s="246"/>
      <c r="AE22" s="246"/>
      <c r="AF22" s="246"/>
      <c r="AG22" s="247"/>
      <c r="AH22" s="247"/>
      <c r="AI22" s="247"/>
      <c r="AJ22" s="247"/>
      <c r="AK22" s="247"/>
      <c r="AL22" s="247"/>
      <c r="AM22" s="243">
        <f>W22*AB22</f>
        <v>0</v>
      </c>
      <c r="AN22" s="243"/>
      <c r="AO22" s="243"/>
      <c r="AP22" s="243"/>
      <c r="AQ22" s="243"/>
      <c r="AR22" s="243"/>
      <c r="AS22" s="243"/>
      <c r="AT22" s="243"/>
      <c r="AU22" s="243"/>
      <c r="AV22" s="243"/>
      <c r="AW22" s="243">
        <f>IF(AM22="","",IF(AND(AG22="",AM22&gt;0),"税率入力",IF(AND(AG22="　",AM22&gt;0),"税率入力",ROUNDDOWN(AM22*BR57,0))))</f>
        <v>0</v>
      </c>
      <c r="AX22" s="243"/>
      <c r="AY22" s="243"/>
      <c r="AZ22" s="243"/>
      <c r="BA22" s="243"/>
      <c r="BB22" s="243"/>
      <c r="BC22" s="243"/>
      <c r="BD22" s="243"/>
      <c r="BE22" s="243"/>
      <c r="BF22" s="243"/>
      <c r="BG22" s="243">
        <f>IF(AW22="","",AM22+AW22)</f>
        <v>0</v>
      </c>
      <c r="BH22" s="243"/>
      <c r="BI22" s="243"/>
      <c r="BJ22" s="243"/>
      <c r="BK22" s="243"/>
      <c r="BL22" s="243"/>
      <c r="BM22" s="243"/>
      <c r="BN22" s="243"/>
      <c r="BO22" s="243"/>
      <c r="BP22" s="244"/>
      <c r="BQ22" s="11"/>
    </row>
    <row r="23" spans="1:69" s="10" customFormat="1" ht="10.5" customHeight="1">
      <c r="A23" s="241"/>
      <c r="B23" s="242"/>
      <c r="C23" s="242"/>
      <c r="D23" s="242"/>
      <c r="E23" s="242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6"/>
      <c r="AC23" s="246"/>
      <c r="AD23" s="246"/>
      <c r="AE23" s="246"/>
      <c r="AF23" s="246"/>
      <c r="AG23" s="247"/>
      <c r="AH23" s="247"/>
      <c r="AI23" s="247"/>
      <c r="AJ23" s="247"/>
      <c r="AK23" s="247"/>
      <c r="AL23" s="247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4"/>
      <c r="BQ23" s="11"/>
    </row>
    <row r="24" spans="1:69" s="10" customFormat="1" ht="10.5" customHeight="1">
      <c r="A24" s="239"/>
      <c r="B24" s="240"/>
      <c r="C24" s="240"/>
      <c r="D24" s="240"/>
      <c r="E24" s="240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6"/>
      <c r="AC24" s="246"/>
      <c r="AD24" s="246"/>
      <c r="AE24" s="246"/>
      <c r="AF24" s="246"/>
      <c r="AG24" s="247"/>
      <c r="AH24" s="247"/>
      <c r="AI24" s="247"/>
      <c r="AJ24" s="247"/>
      <c r="AK24" s="247"/>
      <c r="AL24" s="247"/>
      <c r="AM24" s="248">
        <f>W24*AB24</f>
        <v>0</v>
      </c>
      <c r="AN24" s="249"/>
      <c r="AO24" s="249"/>
      <c r="AP24" s="249"/>
      <c r="AQ24" s="249"/>
      <c r="AR24" s="249"/>
      <c r="AS24" s="249"/>
      <c r="AT24" s="249"/>
      <c r="AU24" s="249"/>
      <c r="AV24" s="250"/>
      <c r="AW24" s="243">
        <f>IF(AM24="","",IF(AND(AG24="",AM24&gt;0),"税率入力",IF(AND(AG24="　",AM24&gt;0),"税率入力",ROUNDDOWN(AM24*BR58,0))))</f>
        <v>0</v>
      </c>
      <c r="AX24" s="243"/>
      <c r="AY24" s="243"/>
      <c r="AZ24" s="243"/>
      <c r="BA24" s="243"/>
      <c r="BB24" s="243"/>
      <c r="BC24" s="243"/>
      <c r="BD24" s="243"/>
      <c r="BE24" s="243"/>
      <c r="BF24" s="243"/>
      <c r="BG24" s="243">
        <f>IF(AW24="","",AM24+AW24)</f>
        <v>0</v>
      </c>
      <c r="BH24" s="243"/>
      <c r="BI24" s="243"/>
      <c r="BJ24" s="243"/>
      <c r="BK24" s="243"/>
      <c r="BL24" s="243"/>
      <c r="BM24" s="243"/>
      <c r="BN24" s="243"/>
      <c r="BO24" s="243"/>
      <c r="BP24" s="244"/>
      <c r="BQ24" s="11"/>
    </row>
    <row r="25" spans="1:69" s="10" customFormat="1" ht="10.5" customHeight="1">
      <c r="A25" s="241"/>
      <c r="B25" s="242"/>
      <c r="C25" s="242"/>
      <c r="D25" s="242"/>
      <c r="E25" s="242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6"/>
      <c r="AC25" s="246"/>
      <c r="AD25" s="246"/>
      <c r="AE25" s="246"/>
      <c r="AF25" s="246"/>
      <c r="AG25" s="247"/>
      <c r="AH25" s="247"/>
      <c r="AI25" s="247"/>
      <c r="AJ25" s="247"/>
      <c r="AK25" s="247"/>
      <c r="AL25" s="247"/>
      <c r="AM25" s="251"/>
      <c r="AN25" s="252"/>
      <c r="AO25" s="252"/>
      <c r="AP25" s="252"/>
      <c r="AQ25" s="252"/>
      <c r="AR25" s="252"/>
      <c r="AS25" s="252"/>
      <c r="AT25" s="252"/>
      <c r="AU25" s="252"/>
      <c r="AV25" s="25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4"/>
      <c r="BQ25" s="11"/>
    </row>
    <row r="26" spans="1:69" s="10" customFormat="1" ht="10.5" customHeight="1">
      <c r="A26" s="239"/>
      <c r="B26" s="240"/>
      <c r="C26" s="240"/>
      <c r="D26" s="240"/>
      <c r="E26" s="240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6"/>
      <c r="AC26" s="246"/>
      <c r="AD26" s="246"/>
      <c r="AE26" s="246"/>
      <c r="AF26" s="246"/>
      <c r="AG26" s="247"/>
      <c r="AH26" s="247"/>
      <c r="AI26" s="247"/>
      <c r="AJ26" s="247"/>
      <c r="AK26" s="247"/>
      <c r="AL26" s="247"/>
      <c r="AM26" s="248">
        <f>W26*AB26</f>
        <v>0</v>
      </c>
      <c r="AN26" s="249"/>
      <c r="AO26" s="249"/>
      <c r="AP26" s="249"/>
      <c r="AQ26" s="249"/>
      <c r="AR26" s="249"/>
      <c r="AS26" s="249"/>
      <c r="AT26" s="249"/>
      <c r="AU26" s="249"/>
      <c r="AV26" s="250"/>
      <c r="AW26" s="243">
        <f>IF(AM26="","",IF(AND(AG26="",AM26&gt;0),"税率入力",IF(AND(AG26="　",AM26&gt;0),"税率入力",ROUNDDOWN(AM26*BR59,0))))</f>
        <v>0</v>
      </c>
      <c r="AX26" s="243"/>
      <c r="AY26" s="243"/>
      <c r="AZ26" s="243"/>
      <c r="BA26" s="243"/>
      <c r="BB26" s="243"/>
      <c r="BC26" s="243"/>
      <c r="BD26" s="243"/>
      <c r="BE26" s="243"/>
      <c r="BF26" s="243"/>
      <c r="BG26" s="243">
        <f>IF(AW26="","",AM26+AW26)</f>
        <v>0</v>
      </c>
      <c r="BH26" s="243"/>
      <c r="BI26" s="243"/>
      <c r="BJ26" s="243"/>
      <c r="BK26" s="243"/>
      <c r="BL26" s="243"/>
      <c r="BM26" s="243"/>
      <c r="BN26" s="243"/>
      <c r="BO26" s="243"/>
      <c r="BP26" s="244"/>
      <c r="BQ26" s="11"/>
    </row>
    <row r="27" spans="1:69" s="10" customFormat="1" ht="10.5" customHeight="1">
      <c r="A27" s="241"/>
      <c r="B27" s="242"/>
      <c r="C27" s="242"/>
      <c r="D27" s="242"/>
      <c r="E27" s="242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6"/>
      <c r="AC27" s="246"/>
      <c r="AD27" s="246"/>
      <c r="AE27" s="246"/>
      <c r="AF27" s="246"/>
      <c r="AG27" s="247"/>
      <c r="AH27" s="247"/>
      <c r="AI27" s="247"/>
      <c r="AJ27" s="247"/>
      <c r="AK27" s="247"/>
      <c r="AL27" s="247"/>
      <c r="AM27" s="251"/>
      <c r="AN27" s="252"/>
      <c r="AO27" s="252"/>
      <c r="AP27" s="252"/>
      <c r="AQ27" s="252"/>
      <c r="AR27" s="252"/>
      <c r="AS27" s="252"/>
      <c r="AT27" s="252"/>
      <c r="AU27" s="252"/>
      <c r="AV27" s="25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4"/>
      <c r="BQ27" s="11"/>
    </row>
    <row r="28" spans="1:69" s="10" customFormat="1" ht="10.5" customHeight="1">
      <c r="A28" s="239"/>
      <c r="B28" s="240"/>
      <c r="C28" s="240"/>
      <c r="D28" s="240"/>
      <c r="E28" s="240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6"/>
      <c r="AC28" s="246"/>
      <c r="AD28" s="246"/>
      <c r="AE28" s="246"/>
      <c r="AF28" s="246"/>
      <c r="AG28" s="247"/>
      <c r="AH28" s="247"/>
      <c r="AI28" s="247"/>
      <c r="AJ28" s="247"/>
      <c r="AK28" s="247"/>
      <c r="AL28" s="247"/>
      <c r="AM28" s="248">
        <f>W28*AB28</f>
        <v>0</v>
      </c>
      <c r="AN28" s="249"/>
      <c r="AO28" s="249"/>
      <c r="AP28" s="249"/>
      <c r="AQ28" s="249"/>
      <c r="AR28" s="249"/>
      <c r="AS28" s="249"/>
      <c r="AT28" s="249"/>
      <c r="AU28" s="249"/>
      <c r="AV28" s="250"/>
      <c r="AW28" s="243">
        <f>IF(AM28="","",IF(AND(AG28="",AM28&gt;0),"税率入力",IF(AND(AG28="　",AM28&gt;0),"税率入力",ROUNDDOWN(AM28*BR60,0))))</f>
        <v>0</v>
      </c>
      <c r="AX28" s="243"/>
      <c r="AY28" s="243"/>
      <c r="AZ28" s="243"/>
      <c r="BA28" s="243"/>
      <c r="BB28" s="243"/>
      <c r="BC28" s="243"/>
      <c r="BD28" s="243"/>
      <c r="BE28" s="243"/>
      <c r="BF28" s="243"/>
      <c r="BG28" s="243">
        <f>IF(AW28="","",AM28+AW28)</f>
        <v>0</v>
      </c>
      <c r="BH28" s="243"/>
      <c r="BI28" s="243"/>
      <c r="BJ28" s="243"/>
      <c r="BK28" s="243"/>
      <c r="BL28" s="243"/>
      <c r="BM28" s="243"/>
      <c r="BN28" s="243"/>
      <c r="BO28" s="243"/>
      <c r="BP28" s="244"/>
      <c r="BQ28" s="11"/>
    </row>
    <row r="29" spans="1:69" s="10" customFormat="1" ht="10.5" customHeight="1">
      <c r="A29" s="241"/>
      <c r="B29" s="242"/>
      <c r="C29" s="242"/>
      <c r="D29" s="242"/>
      <c r="E29" s="242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6"/>
      <c r="AC29" s="246"/>
      <c r="AD29" s="246"/>
      <c r="AE29" s="246"/>
      <c r="AF29" s="246"/>
      <c r="AG29" s="247"/>
      <c r="AH29" s="247"/>
      <c r="AI29" s="247"/>
      <c r="AJ29" s="247"/>
      <c r="AK29" s="247"/>
      <c r="AL29" s="247"/>
      <c r="AM29" s="251"/>
      <c r="AN29" s="252"/>
      <c r="AO29" s="252"/>
      <c r="AP29" s="252"/>
      <c r="AQ29" s="252"/>
      <c r="AR29" s="252"/>
      <c r="AS29" s="252"/>
      <c r="AT29" s="252"/>
      <c r="AU29" s="252"/>
      <c r="AV29" s="25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4"/>
      <c r="BQ29" s="11"/>
    </row>
    <row r="30" spans="1:69" s="10" customFormat="1" ht="10.5" customHeight="1">
      <c r="A30" s="239"/>
      <c r="B30" s="240"/>
      <c r="C30" s="240"/>
      <c r="D30" s="240"/>
      <c r="E30" s="240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6"/>
      <c r="AC30" s="246"/>
      <c r="AD30" s="246"/>
      <c r="AE30" s="246"/>
      <c r="AF30" s="246"/>
      <c r="AG30" s="247"/>
      <c r="AH30" s="247"/>
      <c r="AI30" s="247"/>
      <c r="AJ30" s="247"/>
      <c r="AK30" s="247"/>
      <c r="AL30" s="247"/>
      <c r="AM30" s="248">
        <f>W30*AB30</f>
        <v>0</v>
      </c>
      <c r="AN30" s="249"/>
      <c r="AO30" s="249"/>
      <c r="AP30" s="249"/>
      <c r="AQ30" s="249"/>
      <c r="AR30" s="249"/>
      <c r="AS30" s="249"/>
      <c r="AT30" s="249"/>
      <c r="AU30" s="249"/>
      <c r="AV30" s="250"/>
      <c r="AW30" s="243">
        <f>IF(AM30="","",IF(AND(AG30="",AM30&gt;0),"税率入力",IF(AND(AG30="　",AM30&gt;0),"税率入力",ROUNDDOWN(AM30*BR61,0))))</f>
        <v>0</v>
      </c>
      <c r="AX30" s="243"/>
      <c r="AY30" s="243"/>
      <c r="AZ30" s="243"/>
      <c r="BA30" s="243"/>
      <c r="BB30" s="243"/>
      <c r="BC30" s="243"/>
      <c r="BD30" s="243"/>
      <c r="BE30" s="243"/>
      <c r="BF30" s="243"/>
      <c r="BG30" s="243">
        <f>IF(AW30="","",AM30+AW30)</f>
        <v>0</v>
      </c>
      <c r="BH30" s="243"/>
      <c r="BI30" s="243"/>
      <c r="BJ30" s="243"/>
      <c r="BK30" s="243"/>
      <c r="BL30" s="243"/>
      <c r="BM30" s="243"/>
      <c r="BN30" s="243"/>
      <c r="BO30" s="243"/>
      <c r="BP30" s="244"/>
      <c r="BQ30" s="11"/>
    </row>
    <row r="31" spans="1:69" s="10" customFormat="1" ht="10.5" customHeight="1">
      <c r="A31" s="241"/>
      <c r="B31" s="242"/>
      <c r="C31" s="242"/>
      <c r="D31" s="242"/>
      <c r="E31" s="242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6"/>
      <c r="AC31" s="246"/>
      <c r="AD31" s="246"/>
      <c r="AE31" s="246"/>
      <c r="AF31" s="246"/>
      <c r="AG31" s="247"/>
      <c r="AH31" s="247"/>
      <c r="AI31" s="247"/>
      <c r="AJ31" s="247"/>
      <c r="AK31" s="247"/>
      <c r="AL31" s="247"/>
      <c r="AM31" s="251"/>
      <c r="AN31" s="252"/>
      <c r="AO31" s="252"/>
      <c r="AP31" s="252"/>
      <c r="AQ31" s="252"/>
      <c r="AR31" s="252"/>
      <c r="AS31" s="252"/>
      <c r="AT31" s="252"/>
      <c r="AU31" s="252"/>
      <c r="AV31" s="25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4"/>
      <c r="BQ31" s="11"/>
    </row>
    <row r="32" spans="1:69" s="10" customFormat="1" ht="10.5" customHeight="1">
      <c r="A32" s="239"/>
      <c r="B32" s="240"/>
      <c r="C32" s="240"/>
      <c r="D32" s="240"/>
      <c r="E32" s="240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6"/>
      <c r="AC32" s="246"/>
      <c r="AD32" s="246"/>
      <c r="AE32" s="246"/>
      <c r="AF32" s="246"/>
      <c r="AG32" s="247"/>
      <c r="AH32" s="247"/>
      <c r="AI32" s="247"/>
      <c r="AJ32" s="247"/>
      <c r="AK32" s="247"/>
      <c r="AL32" s="247"/>
      <c r="AM32" s="248">
        <f>W32*AB32</f>
        <v>0</v>
      </c>
      <c r="AN32" s="249"/>
      <c r="AO32" s="249"/>
      <c r="AP32" s="249"/>
      <c r="AQ32" s="249"/>
      <c r="AR32" s="249"/>
      <c r="AS32" s="249"/>
      <c r="AT32" s="249"/>
      <c r="AU32" s="249"/>
      <c r="AV32" s="250"/>
      <c r="AW32" s="243">
        <f>IF(AM32="","",IF(AND(AG32="",AM32&gt;0),"税率入力",IF(AND(AG32="　",AM32&gt;0),"税率入力",ROUNDDOWN(AM32*BR62,0))))</f>
        <v>0</v>
      </c>
      <c r="AX32" s="243"/>
      <c r="AY32" s="243"/>
      <c r="AZ32" s="243"/>
      <c r="BA32" s="243"/>
      <c r="BB32" s="243"/>
      <c r="BC32" s="243"/>
      <c r="BD32" s="243"/>
      <c r="BE32" s="243"/>
      <c r="BF32" s="243"/>
      <c r="BG32" s="243">
        <f>IF(AW32="","",AM32+AW32)</f>
        <v>0</v>
      </c>
      <c r="BH32" s="243"/>
      <c r="BI32" s="243"/>
      <c r="BJ32" s="243"/>
      <c r="BK32" s="243"/>
      <c r="BL32" s="243"/>
      <c r="BM32" s="243"/>
      <c r="BN32" s="243"/>
      <c r="BO32" s="243"/>
      <c r="BP32" s="244"/>
      <c r="BQ32" s="11"/>
    </row>
    <row r="33" spans="1:73" s="10" customFormat="1" ht="10.5" customHeight="1">
      <c r="A33" s="241"/>
      <c r="B33" s="242"/>
      <c r="C33" s="242"/>
      <c r="D33" s="242"/>
      <c r="E33" s="242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6"/>
      <c r="AC33" s="246"/>
      <c r="AD33" s="246"/>
      <c r="AE33" s="246"/>
      <c r="AF33" s="246"/>
      <c r="AG33" s="247"/>
      <c r="AH33" s="247"/>
      <c r="AI33" s="247"/>
      <c r="AJ33" s="247"/>
      <c r="AK33" s="247"/>
      <c r="AL33" s="247"/>
      <c r="AM33" s="251"/>
      <c r="AN33" s="252"/>
      <c r="AO33" s="252"/>
      <c r="AP33" s="252"/>
      <c r="AQ33" s="252"/>
      <c r="AR33" s="252"/>
      <c r="AS33" s="252"/>
      <c r="AT33" s="252"/>
      <c r="AU33" s="252"/>
      <c r="AV33" s="25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4"/>
      <c r="BQ33" s="11"/>
    </row>
    <row r="34" spans="1:73" s="10" customFormat="1" ht="10.5" customHeight="1">
      <c r="A34" s="239"/>
      <c r="B34" s="240"/>
      <c r="C34" s="240"/>
      <c r="D34" s="240"/>
      <c r="E34" s="240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6"/>
      <c r="AC34" s="246"/>
      <c r="AD34" s="246"/>
      <c r="AE34" s="246"/>
      <c r="AF34" s="246"/>
      <c r="AG34" s="247"/>
      <c r="AH34" s="247"/>
      <c r="AI34" s="247"/>
      <c r="AJ34" s="247"/>
      <c r="AK34" s="247"/>
      <c r="AL34" s="247"/>
      <c r="AM34" s="248">
        <f>W34*AB34</f>
        <v>0</v>
      </c>
      <c r="AN34" s="249"/>
      <c r="AO34" s="249"/>
      <c r="AP34" s="249"/>
      <c r="AQ34" s="249"/>
      <c r="AR34" s="249"/>
      <c r="AS34" s="249"/>
      <c r="AT34" s="249"/>
      <c r="AU34" s="249"/>
      <c r="AV34" s="250"/>
      <c r="AW34" s="243">
        <f>IF(AM34="","",IF(AND(AG34="",AM34&gt;0),"税率入力",IF(AND(AG34="　",AM34&gt;0),"税率入力",ROUNDDOWN(AM34*BR63,0))))</f>
        <v>0</v>
      </c>
      <c r="AX34" s="243"/>
      <c r="AY34" s="243"/>
      <c r="AZ34" s="243"/>
      <c r="BA34" s="243"/>
      <c r="BB34" s="243"/>
      <c r="BC34" s="243"/>
      <c r="BD34" s="243"/>
      <c r="BE34" s="243"/>
      <c r="BF34" s="243"/>
      <c r="BG34" s="243">
        <f>IF(AW34="","",AM34+AW34)</f>
        <v>0</v>
      </c>
      <c r="BH34" s="243"/>
      <c r="BI34" s="243"/>
      <c r="BJ34" s="243"/>
      <c r="BK34" s="243"/>
      <c r="BL34" s="243"/>
      <c r="BM34" s="243"/>
      <c r="BN34" s="243"/>
      <c r="BO34" s="243"/>
      <c r="BP34" s="244"/>
      <c r="BQ34" s="11"/>
    </row>
    <row r="35" spans="1:73" s="10" customFormat="1" ht="10.5" customHeight="1">
      <c r="A35" s="241"/>
      <c r="B35" s="242"/>
      <c r="C35" s="242"/>
      <c r="D35" s="242"/>
      <c r="E35" s="242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6"/>
      <c r="AC35" s="246"/>
      <c r="AD35" s="246"/>
      <c r="AE35" s="246"/>
      <c r="AF35" s="246"/>
      <c r="AG35" s="247"/>
      <c r="AH35" s="247"/>
      <c r="AI35" s="247"/>
      <c r="AJ35" s="247"/>
      <c r="AK35" s="247"/>
      <c r="AL35" s="247"/>
      <c r="AM35" s="251"/>
      <c r="AN35" s="252"/>
      <c r="AO35" s="252"/>
      <c r="AP35" s="252"/>
      <c r="AQ35" s="252"/>
      <c r="AR35" s="252"/>
      <c r="AS35" s="252"/>
      <c r="AT35" s="252"/>
      <c r="AU35" s="252"/>
      <c r="AV35" s="25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4"/>
      <c r="BQ35" s="11"/>
    </row>
    <row r="36" spans="1:73" s="10" customFormat="1" ht="10.5" customHeight="1">
      <c r="A36" s="239"/>
      <c r="B36" s="240"/>
      <c r="C36" s="240"/>
      <c r="D36" s="240"/>
      <c r="E36" s="240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6"/>
      <c r="AC36" s="246"/>
      <c r="AD36" s="246"/>
      <c r="AE36" s="246"/>
      <c r="AF36" s="246"/>
      <c r="AG36" s="247"/>
      <c r="AH36" s="247"/>
      <c r="AI36" s="247"/>
      <c r="AJ36" s="247"/>
      <c r="AK36" s="247"/>
      <c r="AL36" s="247"/>
      <c r="AM36" s="248">
        <f>W36*AB36</f>
        <v>0</v>
      </c>
      <c r="AN36" s="249"/>
      <c r="AO36" s="249"/>
      <c r="AP36" s="249"/>
      <c r="AQ36" s="249"/>
      <c r="AR36" s="249"/>
      <c r="AS36" s="249"/>
      <c r="AT36" s="249"/>
      <c r="AU36" s="249"/>
      <c r="AV36" s="250"/>
      <c r="AW36" s="243">
        <f>IF(AM36="","",IF(AND(AG36="",AM36&gt;0),"税率入力",IF(AND(AG36="　",AM36&gt;0),"税率入力",ROUNDDOWN(AM36*BR64,0))))</f>
        <v>0</v>
      </c>
      <c r="AX36" s="243"/>
      <c r="AY36" s="243"/>
      <c r="AZ36" s="243"/>
      <c r="BA36" s="243"/>
      <c r="BB36" s="243"/>
      <c r="BC36" s="243"/>
      <c r="BD36" s="243"/>
      <c r="BE36" s="243"/>
      <c r="BF36" s="243"/>
      <c r="BG36" s="243">
        <f>IF(AW36="","",AM36+AW36)</f>
        <v>0</v>
      </c>
      <c r="BH36" s="243"/>
      <c r="BI36" s="243"/>
      <c r="BJ36" s="243"/>
      <c r="BK36" s="243"/>
      <c r="BL36" s="243"/>
      <c r="BM36" s="243"/>
      <c r="BN36" s="243"/>
      <c r="BO36" s="243"/>
      <c r="BP36" s="244"/>
      <c r="BQ36" s="11"/>
    </row>
    <row r="37" spans="1:73" s="10" customFormat="1" ht="10.5" customHeight="1">
      <c r="A37" s="241"/>
      <c r="B37" s="242"/>
      <c r="C37" s="242"/>
      <c r="D37" s="242"/>
      <c r="E37" s="242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6"/>
      <c r="AC37" s="246"/>
      <c r="AD37" s="246"/>
      <c r="AE37" s="246"/>
      <c r="AF37" s="246"/>
      <c r="AG37" s="247"/>
      <c r="AH37" s="247"/>
      <c r="AI37" s="247"/>
      <c r="AJ37" s="247"/>
      <c r="AK37" s="247"/>
      <c r="AL37" s="247"/>
      <c r="AM37" s="251"/>
      <c r="AN37" s="252"/>
      <c r="AO37" s="252"/>
      <c r="AP37" s="252"/>
      <c r="AQ37" s="252"/>
      <c r="AR37" s="252"/>
      <c r="AS37" s="252"/>
      <c r="AT37" s="252"/>
      <c r="AU37" s="252"/>
      <c r="AV37" s="25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11"/>
    </row>
    <row r="38" spans="1:73" s="10" customFormat="1" ht="10.5" customHeight="1">
      <c r="A38" s="254" t="s">
        <v>65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6"/>
      <c r="AM38" s="243">
        <f>SUM(AM22:AV37)</f>
        <v>0</v>
      </c>
      <c r="AN38" s="243"/>
      <c r="AO38" s="243"/>
      <c r="AP38" s="243"/>
      <c r="AQ38" s="243"/>
      <c r="AR38" s="243"/>
      <c r="AS38" s="243"/>
      <c r="AT38" s="243"/>
      <c r="AU38" s="243"/>
      <c r="AV38" s="243"/>
      <c r="AW38" s="243">
        <f>SUM(AW22:BF37)</f>
        <v>0</v>
      </c>
      <c r="AX38" s="243"/>
      <c r="AY38" s="243"/>
      <c r="AZ38" s="243"/>
      <c r="BA38" s="243"/>
      <c r="BB38" s="243"/>
      <c r="BC38" s="243"/>
      <c r="BD38" s="243"/>
      <c r="BE38" s="243"/>
      <c r="BF38" s="243"/>
      <c r="BG38" s="243">
        <f>SUM(BG22:BP37)</f>
        <v>0</v>
      </c>
      <c r="BH38" s="243"/>
      <c r="BI38" s="243"/>
      <c r="BJ38" s="243"/>
      <c r="BK38" s="243"/>
      <c r="BL38" s="243"/>
      <c r="BM38" s="243"/>
      <c r="BN38" s="243"/>
      <c r="BO38" s="243"/>
      <c r="BP38" s="244"/>
      <c r="BQ38" s="11"/>
    </row>
    <row r="39" spans="1:73" s="10" customFormat="1" ht="10.5" customHeight="1" thickBo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25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11"/>
      <c r="BR39" s="11"/>
      <c r="BS39" s="11"/>
    </row>
    <row r="40" spans="1:73" s="10" customFormat="1" ht="10.5" customHeight="1" thickTop="1">
      <c r="A40" s="263" t="s">
        <v>66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5" t="s">
        <v>67</v>
      </c>
      <c r="AH40" s="264"/>
      <c r="AI40" s="264"/>
      <c r="AJ40" s="264"/>
      <c r="AK40" s="264"/>
      <c r="AL40" s="266"/>
      <c r="AM40" s="259" t="s">
        <v>68</v>
      </c>
      <c r="AN40" s="259"/>
      <c r="AO40" s="259"/>
      <c r="AP40" s="259"/>
      <c r="AQ40" s="259"/>
      <c r="AR40" s="259"/>
      <c r="AS40" s="259"/>
      <c r="AT40" s="259"/>
      <c r="AU40" s="259"/>
      <c r="AV40" s="259"/>
      <c r="AW40" s="259" t="s">
        <v>69</v>
      </c>
      <c r="AX40" s="259"/>
      <c r="AY40" s="259"/>
      <c r="AZ40" s="259"/>
      <c r="BA40" s="259"/>
      <c r="BB40" s="259"/>
      <c r="BC40" s="259"/>
      <c r="BD40" s="259"/>
      <c r="BE40" s="259"/>
      <c r="BF40" s="259"/>
      <c r="BG40" s="259" t="s">
        <v>70</v>
      </c>
      <c r="BH40" s="259"/>
      <c r="BI40" s="259"/>
      <c r="BJ40" s="259"/>
      <c r="BK40" s="259"/>
      <c r="BL40" s="259"/>
      <c r="BM40" s="259"/>
      <c r="BN40" s="259"/>
      <c r="BO40" s="259"/>
      <c r="BP40" s="260"/>
      <c r="BQ40" s="11"/>
      <c r="BR40" s="11"/>
      <c r="BS40" s="11"/>
    </row>
    <row r="41" spans="1:73" s="10" customFormat="1" ht="10.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37"/>
      <c r="AH41" s="217"/>
      <c r="AI41" s="217"/>
      <c r="AJ41" s="217"/>
      <c r="AK41" s="217"/>
      <c r="AL41" s="238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  <c r="BQ41" s="11"/>
      <c r="BR41" s="11"/>
      <c r="BS41" s="11"/>
    </row>
    <row r="42" spans="1:73" s="10" customFormat="1" ht="10.5" customHeight="1">
      <c r="A42" s="261" t="str">
        <f>IF(AG42="","",CONCATENATE(AG42," 対象"))</f>
        <v/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7" t="str">
        <f>IF(AND(NOT(AG40="10%"),COUNTIF(AG22:AL37,"10%")&gt;=1),"10%",IF(AND(NOT(AG40="8%(旧税)"),COUNTIF(AG22:AL37,"8%(旧税)")&gt;=1),"8%(旧税)",IF(AND(NOT(AG40="8%(軽減)"),COUNTIF(AG22:AL37,"8%(軽減)")&gt;=1),"8%(軽減)",IF(AND(NOT(AG40="不/非課税"),COUNTIF(AG22:AL37,"不/非課税")&gt;=1),"不/非課税",""))))</f>
        <v/>
      </c>
      <c r="AH42" s="267"/>
      <c r="AI42" s="267"/>
      <c r="AJ42" s="267"/>
      <c r="AK42" s="267"/>
      <c r="AL42" s="267"/>
      <c r="AM42" s="243" t="str">
        <f>IF(AG42="","",SUMIF(AG22:AL37,AG42,AM22:AV37))</f>
        <v/>
      </c>
      <c r="AN42" s="243"/>
      <c r="AO42" s="243"/>
      <c r="AP42" s="243"/>
      <c r="AQ42" s="243"/>
      <c r="AR42" s="243"/>
      <c r="AS42" s="243"/>
      <c r="AT42" s="243"/>
      <c r="AU42" s="243"/>
      <c r="AV42" s="243"/>
      <c r="AW42" s="243" t="str">
        <f>IF(AG42="","",IF(AG42="不/非課税",0,IF(AND(AG42="10%",BR68="切捨て"),ROUNDDOWN(AM42*0.1,0),IF(AND(AG42="10%",BR68="切上げ"),ROUNDUP(AM42*0.1,0),IF(AND(AG42="10%",BR68="四捨五入"),ROUND(AM42*0.1,0),IF(AND(AG42="8%(軽減)",BR68="切捨て"),ROUNDDOWN(AM42*0.08,0),IF(AND(AG42="8%(軽減)",BR68="切上げ"),ROUNDUP(AM42*0.08,0),IF(AND(AG42="8%(軽減)",BR68="四捨五入"),ROUND(AM42*0.08,0),IF(AND(AG42="8%(旧税)",BR68="切捨て"),ROUND(AM42*0.08,0),IF(AND(AG42="8%(旧税)",BR68="切上げ"),ROUND(AM42*0.08,0),IF(AND(AG42="8%(旧税)",BR68="四捨五入"),ROUND(AM42*0.08,0),0)))))))))))</f>
        <v/>
      </c>
      <c r="AX42" s="243"/>
      <c r="AY42" s="243"/>
      <c r="AZ42" s="243"/>
      <c r="BA42" s="243"/>
      <c r="BB42" s="243"/>
      <c r="BC42" s="243"/>
      <c r="BD42" s="243"/>
      <c r="BE42" s="243"/>
      <c r="BF42" s="243"/>
      <c r="BG42" s="243" t="str">
        <f>IF(AM42="","",AM42+AW42)</f>
        <v/>
      </c>
      <c r="BH42" s="243"/>
      <c r="BI42" s="243"/>
      <c r="BJ42" s="243"/>
      <c r="BK42" s="243"/>
      <c r="BL42" s="243"/>
      <c r="BM42" s="243"/>
      <c r="BN42" s="243"/>
      <c r="BO42" s="243"/>
      <c r="BP42" s="244"/>
      <c r="BQ42" s="11"/>
      <c r="BR42" s="11"/>
      <c r="BS42" s="11"/>
      <c r="BT42" s="11"/>
      <c r="BU42" s="11"/>
    </row>
    <row r="43" spans="1:73" s="10" customFormat="1" ht="10.5" customHeight="1">
      <c r="A43" s="261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7"/>
      <c r="AH43" s="267"/>
      <c r="AI43" s="267"/>
      <c r="AJ43" s="267"/>
      <c r="AK43" s="267"/>
      <c r="AL43" s="26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8"/>
      <c r="BQ43" s="11"/>
      <c r="BR43" s="11"/>
      <c r="BS43" s="11"/>
      <c r="BT43" s="11"/>
      <c r="BU43" s="11"/>
    </row>
    <row r="44" spans="1:73" s="10" customFormat="1" ht="10.5" customHeight="1">
      <c r="A44" s="268" t="str">
        <f>IF(AG44="","",CONCATENATE(AG44," 対象"))</f>
        <v/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7" t="str">
        <f>IF(AND(NOT(AG42="10%"),COUNTIF(AG22:AL37,"10%")&gt;=1),"10%",IF(AND(NOT(AG42="8%(旧税)"),COUNTIF(AG22:AL37,"8%(旧税)")&gt;=1),"8%(旧税)",IF(AND(NOT(AG42="8%(軽減)"),COUNTIF(AG22:AL37,"8%(軽減)")&gt;=1),"8%(軽減)",IF(AND(NOT(AG42="不/非課税"),COUNTIF(AG22:AL37,"不/非課税")&gt;=1),"不/非課税",""))))</f>
        <v/>
      </c>
      <c r="AH44" s="267"/>
      <c r="AI44" s="267"/>
      <c r="AJ44" s="267"/>
      <c r="AK44" s="267"/>
      <c r="AL44" s="267"/>
      <c r="AM44" s="243" t="str">
        <f>IF(AG44="","",SUMIF(AG22:AL37,AG44,AM22:AV37))</f>
        <v/>
      </c>
      <c r="AN44" s="243"/>
      <c r="AO44" s="243"/>
      <c r="AP44" s="243"/>
      <c r="AQ44" s="243"/>
      <c r="AR44" s="243"/>
      <c r="AS44" s="243"/>
      <c r="AT44" s="243"/>
      <c r="AU44" s="243"/>
      <c r="AV44" s="243"/>
      <c r="AW44" s="243" t="str">
        <f>IF(AG44="","",IF(AG44="不/非課税",0,IF(AND(AG44="10%",BR68="切捨て"),ROUNDDOWN(AM44*0.1,0),IF(AND(AG44="10%",BR68="切上げ"),ROUNDUP(AM44*0.1,0),IF(AND(AG44="10%",BR68="四捨五入"),ROUND(AM44*0.1,0),IF(AND(AG44="8%(軽減)",BR68="切捨て"),ROUNDDOWN(AM44*0.08,0),IF(AND(AG44="8%(軽減)",BR68="切上げ"),ROUNDUP(AM44*0.08,0),IF(AND(AG44="8%(軽減)",BR68="四捨五入"),ROUND(AM44*0.08,0),IF(AND(AG44="8%(旧税)",BR68="切捨て"),ROUND(AM44*0.08,0),IF(AND(AG44="8%(旧税)",BR68="切上げ"),ROUND(AM44*0.08,0),IF(AND(AG44="8%(旧税)",BR68="四捨五入"),ROUND(AM44*0.08,0),0)))))))))))</f>
        <v/>
      </c>
      <c r="AX44" s="243"/>
      <c r="AY44" s="243"/>
      <c r="AZ44" s="243"/>
      <c r="BA44" s="243"/>
      <c r="BB44" s="243"/>
      <c r="BC44" s="243"/>
      <c r="BD44" s="243"/>
      <c r="BE44" s="243"/>
      <c r="BF44" s="243"/>
      <c r="BG44" s="243" t="str">
        <f>IF(AM44="","",AM44+AW44)</f>
        <v/>
      </c>
      <c r="BH44" s="243"/>
      <c r="BI44" s="243"/>
      <c r="BJ44" s="243"/>
      <c r="BK44" s="243"/>
      <c r="BL44" s="243"/>
      <c r="BM44" s="243"/>
      <c r="BN44" s="243"/>
      <c r="BO44" s="243"/>
      <c r="BP44" s="244"/>
      <c r="BQ44" s="11"/>
      <c r="BR44" s="11"/>
      <c r="BS44" s="11"/>
      <c r="BT44" s="11"/>
      <c r="BU44" s="11"/>
    </row>
    <row r="45" spans="1:73" s="10" customFormat="1" ht="10.5" customHeight="1" thickBot="1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85"/>
      <c r="AH45" s="285"/>
      <c r="AI45" s="285"/>
      <c r="AJ45" s="285"/>
      <c r="AK45" s="285"/>
      <c r="AL45" s="285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8"/>
      <c r="BQ45" s="11"/>
      <c r="BR45" s="11"/>
      <c r="BS45" s="11"/>
      <c r="BT45" s="11"/>
      <c r="BU45" s="11"/>
    </row>
    <row r="46" spans="1:73" s="10" customFormat="1" ht="10.5" customHeight="1" thickTop="1">
      <c r="A46" s="263" t="s">
        <v>71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15"/>
      <c r="AH46" s="215"/>
      <c r="AI46" s="215"/>
      <c r="AJ46" s="215"/>
      <c r="AK46" s="215"/>
      <c r="AL46" s="225"/>
      <c r="AM46" s="259" t="s">
        <v>72</v>
      </c>
      <c r="AN46" s="259"/>
      <c r="AO46" s="259"/>
      <c r="AP46" s="259"/>
      <c r="AQ46" s="259"/>
      <c r="AR46" s="259"/>
      <c r="AS46" s="259"/>
      <c r="AT46" s="259"/>
      <c r="AU46" s="259"/>
      <c r="AV46" s="259"/>
      <c r="AW46" s="259" t="s">
        <v>73</v>
      </c>
      <c r="AX46" s="259"/>
      <c r="AY46" s="259"/>
      <c r="AZ46" s="259"/>
      <c r="BA46" s="259"/>
      <c r="BB46" s="259"/>
      <c r="BC46" s="259"/>
      <c r="BD46" s="259"/>
      <c r="BE46" s="259"/>
      <c r="BF46" s="259"/>
      <c r="BG46" s="259" t="s">
        <v>74</v>
      </c>
      <c r="BH46" s="259"/>
      <c r="BI46" s="259"/>
      <c r="BJ46" s="259"/>
      <c r="BK46" s="259"/>
      <c r="BL46" s="259"/>
      <c r="BM46" s="259"/>
      <c r="BN46" s="259"/>
      <c r="BO46" s="259"/>
      <c r="BP46" s="260"/>
      <c r="BQ46" s="11"/>
      <c r="BR46" s="11"/>
      <c r="BS46" s="11"/>
      <c r="BT46" s="11"/>
      <c r="BU46" s="11"/>
    </row>
    <row r="47" spans="1:73" s="10" customFormat="1" ht="10.5" customHeight="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25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9"/>
      <c r="BQ47" s="11"/>
      <c r="BR47" s="11"/>
      <c r="BS47" s="11"/>
      <c r="BT47" s="11"/>
      <c r="BU47" s="11"/>
    </row>
    <row r="48" spans="1:73" s="10" customFormat="1" ht="10.5" customHeight="1">
      <c r="A48" s="214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25"/>
      <c r="AM48" s="248">
        <f>IF(BT67=3,"税率エラー",IF(AM38=SUM(AM42:AV45),SUM(AM42:AV45),"合計エラー"))</f>
        <v>0</v>
      </c>
      <c r="AN48" s="249"/>
      <c r="AO48" s="249"/>
      <c r="AP48" s="249"/>
      <c r="AQ48" s="249"/>
      <c r="AR48" s="249"/>
      <c r="AS48" s="249"/>
      <c r="AT48" s="249"/>
      <c r="AU48" s="249"/>
      <c r="AV48" s="250"/>
      <c r="AW48" s="248">
        <f>IF(BT67=3,"税率エラー",SUM(AW42:BF45))</f>
        <v>0</v>
      </c>
      <c r="AX48" s="249"/>
      <c r="AY48" s="249"/>
      <c r="AZ48" s="249"/>
      <c r="BA48" s="249"/>
      <c r="BB48" s="249"/>
      <c r="BC48" s="249"/>
      <c r="BD48" s="249"/>
      <c r="BE48" s="249"/>
      <c r="BF48" s="250"/>
      <c r="BG48" s="248">
        <f>IF(BT67=3,"税率error",SUM(BG42:BP45))</f>
        <v>0</v>
      </c>
      <c r="BH48" s="249"/>
      <c r="BI48" s="249"/>
      <c r="BJ48" s="249"/>
      <c r="BK48" s="249"/>
      <c r="BL48" s="249"/>
      <c r="BM48" s="249"/>
      <c r="BN48" s="249"/>
      <c r="BO48" s="249"/>
      <c r="BP48" s="283"/>
      <c r="BQ48" s="11"/>
      <c r="BR48" s="11"/>
      <c r="BS48" s="11"/>
      <c r="BT48" s="11"/>
      <c r="BU48" s="11"/>
    </row>
    <row r="49" spans="1:123" s="10" customFormat="1" ht="10.5" customHeight="1" thickBot="1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7"/>
      <c r="AM49" s="280"/>
      <c r="AN49" s="281"/>
      <c r="AO49" s="281"/>
      <c r="AP49" s="281"/>
      <c r="AQ49" s="281"/>
      <c r="AR49" s="281"/>
      <c r="AS49" s="281"/>
      <c r="AT49" s="281"/>
      <c r="AU49" s="281"/>
      <c r="AV49" s="282"/>
      <c r="AW49" s="280"/>
      <c r="AX49" s="281"/>
      <c r="AY49" s="281"/>
      <c r="AZ49" s="281"/>
      <c r="BA49" s="281"/>
      <c r="BB49" s="281"/>
      <c r="BC49" s="281"/>
      <c r="BD49" s="281"/>
      <c r="BE49" s="281"/>
      <c r="BF49" s="282"/>
      <c r="BG49" s="280"/>
      <c r="BH49" s="281"/>
      <c r="BI49" s="281"/>
      <c r="BJ49" s="281"/>
      <c r="BK49" s="281"/>
      <c r="BL49" s="281"/>
      <c r="BM49" s="281"/>
      <c r="BN49" s="281"/>
      <c r="BO49" s="281"/>
      <c r="BP49" s="284"/>
      <c r="BQ49" s="11"/>
      <c r="BR49" s="11"/>
      <c r="BS49" s="11"/>
      <c r="BT49" s="11"/>
      <c r="BU49" s="11"/>
    </row>
    <row r="50" spans="1:123" s="10" customFormat="1" ht="12" customHeight="1">
      <c r="A50" s="8" t="s">
        <v>87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Q50" s="11"/>
      <c r="BR50" s="11"/>
      <c r="BS50" s="11"/>
      <c r="BT50" s="11"/>
      <c r="BU50" s="11"/>
    </row>
    <row r="51" spans="1:123" s="10" customFormat="1" ht="12" customHeight="1">
      <c r="A51" s="8" t="s">
        <v>93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Q51" s="11"/>
      <c r="BR51" s="11"/>
      <c r="BS51" s="11"/>
      <c r="BT51" s="11"/>
      <c r="BU51" s="11"/>
      <c r="DF51" s="12"/>
      <c r="DG51" s="12"/>
      <c r="DH51" s="12"/>
      <c r="DI51" s="12"/>
      <c r="DJ51" s="12"/>
      <c r="DK51" s="12"/>
      <c r="DL51" s="12"/>
      <c r="DM51" s="13"/>
      <c r="DN51" s="12"/>
      <c r="DO51" s="12"/>
      <c r="DP51" s="12"/>
      <c r="DQ51" s="12"/>
      <c r="DR51" s="12"/>
      <c r="DS51" s="12"/>
    </row>
    <row r="52" spans="1:123" s="10" customFormat="1" ht="12" customHeight="1">
      <c r="A52" s="8" t="s">
        <v>91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F52" s="12"/>
      <c r="DG52" s="12"/>
      <c r="DH52" s="12"/>
      <c r="DI52" s="12"/>
      <c r="DJ52" s="12"/>
      <c r="DK52" s="12"/>
      <c r="DL52" s="12"/>
      <c r="DM52" s="13"/>
      <c r="DN52" s="12"/>
      <c r="DO52" s="12"/>
      <c r="DP52" s="12"/>
      <c r="DQ52" s="12"/>
      <c r="DR52" s="12"/>
      <c r="DS52" s="12"/>
    </row>
    <row r="53" spans="1:123" s="10" customFormat="1" ht="12" customHeight="1">
      <c r="A53" s="8" t="s">
        <v>88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 t="s">
        <v>37</v>
      </c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F53" s="12"/>
      <c r="DG53" s="12"/>
      <c r="DH53" s="12"/>
      <c r="DI53" s="12"/>
      <c r="DJ53" s="12"/>
      <c r="DK53" s="12"/>
      <c r="DL53" s="12"/>
    </row>
    <row r="54" spans="1:123" s="10" customFormat="1" ht="12" customHeight="1">
      <c r="A54" s="15" t="s">
        <v>38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3" s="10" customFormat="1" ht="22.5" customHeight="1" thickBo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</row>
    <row r="56" spans="1:123" s="10" customFormat="1" ht="22.5" customHeight="1" thickBot="1">
      <c r="A56" s="28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28"/>
      <c r="X56" s="11"/>
      <c r="Y56" s="11"/>
      <c r="Z56" s="28"/>
      <c r="AA56" s="11"/>
      <c r="AB56" s="11"/>
      <c r="AC56" s="11"/>
      <c r="AD56" s="11"/>
      <c r="AE56" s="28"/>
      <c r="AF56" s="11"/>
      <c r="AG56" s="11"/>
      <c r="AH56" s="11"/>
      <c r="AI56" s="11"/>
      <c r="AJ56" s="28"/>
      <c r="AK56" s="11"/>
      <c r="AL56" s="11"/>
      <c r="AM56" s="11"/>
      <c r="AN56" s="11"/>
      <c r="AO56" s="11"/>
      <c r="AP56" s="28"/>
      <c r="AQ56" s="28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30" t="s">
        <v>75</v>
      </c>
      <c r="BS56" s="272" t="s">
        <v>76</v>
      </c>
      <c r="BT56" s="273"/>
      <c r="BU56" s="274"/>
      <c r="BV56" s="31"/>
    </row>
    <row r="57" spans="1:123" s="10" customFormat="1" ht="22.5" customHeight="1">
      <c r="A57" s="28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32">
        <f>IF(AG22=10%,0.1,IF(OR(AG22="8%(軽減)",AG22="8%(旧税)"),0.08,0))</f>
        <v>0</v>
      </c>
      <c r="BS57" s="33" t="s">
        <v>77</v>
      </c>
      <c r="BT57" s="34" t="str">
        <f>IF(COUNTIF(AG22:AH37,BS57)=0,"",COUNTIF(AG22:AH37,BS57))</f>
        <v/>
      </c>
      <c r="BU57" s="35">
        <v>0.1</v>
      </c>
      <c r="BV57" s="31"/>
    </row>
    <row r="58" spans="1:123" s="10" customFormat="1" ht="22.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32">
        <f>IF(AG24=10%,0.1,IF(OR(AG24="8%(軽減)",AG24="8%(旧税)"),0.08,0))</f>
        <v>0</v>
      </c>
      <c r="BS58" s="37" t="s">
        <v>78</v>
      </c>
      <c r="BT58" s="34" t="str">
        <f>IF(COUNTIF(AG22:AH37,BS59)=0,"",COUNTIF(AG22:AH37,BS59))</f>
        <v/>
      </c>
      <c r="BU58" s="38">
        <v>0.08</v>
      </c>
      <c r="BV58" s="31"/>
    </row>
    <row r="59" spans="1:123" s="10" customFormat="1" ht="22.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32">
        <f>IF(AG26=10%,0.1,IF(OR(AG26="8%(軽減)",AG26="8%(旧税)"),0.08,0))</f>
        <v>0</v>
      </c>
      <c r="BS59" s="37" t="s">
        <v>79</v>
      </c>
      <c r="BT59" s="34" t="str">
        <f>IF(COUNTIF(AG22:AH37,BS58)=0,"",COUNTIF(AG22:AH37,BS58))</f>
        <v/>
      </c>
      <c r="BU59" s="38">
        <v>0.08</v>
      </c>
      <c r="BV59" s="31"/>
    </row>
    <row r="60" spans="1:123" s="10" customFormat="1" ht="22.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32">
        <f>IF(AG28=10%,0.1,IF(OR(AG28="8%(軽減)",AG28="8%(旧税)"),0.08,0))</f>
        <v>0</v>
      </c>
      <c r="BS60" s="37" t="s">
        <v>80</v>
      </c>
      <c r="BT60" s="34" t="str">
        <f>IF(COUNTIF(AG22:AH37,BS60)=0,"",COUNTIF(AG22:AH37,BS60))</f>
        <v/>
      </c>
      <c r="BU60" s="38">
        <v>0</v>
      </c>
      <c r="BV60" s="31"/>
    </row>
    <row r="61" spans="1:123" s="10" customFormat="1" ht="22.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32">
        <f>IF(AG30=10%,0.1,IF(OR(AG30="8%(軽減)",AG30="8%(旧税)"),0.08,0))</f>
        <v>0</v>
      </c>
      <c r="BS61" s="37" t="s">
        <v>80</v>
      </c>
      <c r="BT61" s="34" t="str">
        <f>IF(COUNTIF(AH38:AI38,BS61)=0,"",COUNTIF(AH38:AI38,BS61))</f>
        <v/>
      </c>
      <c r="BU61" s="38">
        <v>0</v>
      </c>
      <c r="BV61" s="31"/>
    </row>
    <row r="62" spans="1:123" s="10" customFormat="1" ht="22.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32">
        <f>IF(AG32=10%,0.1,IF(OR(AG32="8%(軽減)",AG32="8%(旧税)"),0.08,0))</f>
        <v>0</v>
      </c>
      <c r="BS62" s="37" t="s">
        <v>80</v>
      </c>
      <c r="BT62" s="34" t="str">
        <f>IF(COUNTIF(AH38:AI39,BS62)=0,"",COUNTIF(AH38:AI39,BS62))</f>
        <v/>
      </c>
      <c r="BU62" s="38">
        <v>0</v>
      </c>
      <c r="BV62" s="31"/>
    </row>
    <row r="63" spans="1:123" s="10" customFormat="1" ht="22.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32">
        <f>IF(AG34=10%,0.1,IF(OR(AG34="8%(軽減)",AG34="8%(旧税)"),0.08,0))</f>
        <v>0</v>
      </c>
      <c r="BS63" s="37" t="s">
        <v>80</v>
      </c>
      <c r="BT63" s="34" t="str">
        <f>IF(COUNTIF(AH38:AI40,BS63)=0,"",COUNTIF(AH38:AI40,BS63))</f>
        <v/>
      </c>
      <c r="BU63" s="38">
        <v>0</v>
      </c>
      <c r="BV63" s="31"/>
    </row>
    <row r="64" spans="1:123" s="10" customFormat="1" ht="22.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32">
        <f>IF(AG36=10%,0.1,IF(OR(AG36="8%(軽減)",AG36="8%(旧税)"),0.08,0))</f>
        <v>0</v>
      </c>
      <c r="BS64" s="37" t="s">
        <v>80</v>
      </c>
      <c r="BT64" s="34" t="str">
        <f>IF(COUNTIF(AH38:AI41,BS64)=0,"",COUNTIF(AH38:AI41,BS64))</f>
        <v/>
      </c>
      <c r="BU64" s="38">
        <v>0</v>
      </c>
      <c r="BV64" s="31"/>
    </row>
    <row r="65" spans="1:74" s="10" customFormat="1" ht="22.5" customHeight="1" thickBo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39"/>
      <c r="BS65" s="40" t="s">
        <v>81</v>
      </c>
      <c r="BT65" s="41">
        <f>COUNT(BT57:BT60)</f>
        <v>0</v>
      </c>
      <c r="BU65" s="42"/>
      <c r="BV65" s="31"/>
    </row>
    <row r="66" spans="1:74" s="10" customFormat="1" ht="22.5" customHeight="1" thickBo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43" t="s">
        <v>82</v>
      </c>
      <c r="BS66" s="44"/>
      <c r="BT66" s="45"/>
      <c r="BU66" s="45"/>
      <c r="BV66" s="31"/>
    </row>
    <row r="67" spans="1:74" s="10" customFormat="1" ht="22.5" customHeight="1" thickTop="1" thickBo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46" t="s">
        <v>83</v>
      </c>
      <c r="BS67" s="47" t="s">
        <v>84</v>
      </c>
      <c r="BT67" s="44"/>
      <c r="BU67" s="45"/>
      <c r="BV67" s="31"/>
    </row>
    <row r="68" spans="1:74" s="10" customFormat="1" ht="22.5" customHeight="1" thickTop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48" t="s">
        <v>85</v>
      </c>
      <c r="BS68" s="31" t="s">
        <v>86</v>
      </c>
      <c r="BT68" s="31"/>
      <c r="BU68" s="31"/>
      <c r="BV68" s="31"/>
    </row>
    <row r="69" spans="1:74" s="10" customFormat="1" ht="10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BR69" s="31"/>
      <c r="BS69" s="44"/>
      <c r="BT69" s="45"/>
      <c r="BU69" s="45"/>
      <c r="BV69" s="31"/>
    </row>
    <row r="70" spans="1:74" s="10" customFormat="1" ht="10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BR70" s="31"/>
      <c r="BS70" s="44"/>
      <c r="BT70" s="45"/>
      <c r="BU70" s="45"/>
      <c r="BV70" s="31"/>
    </row>
    <row r="71" spans="1:74" s="10" customFormat="1" ht="10.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R71" s="31"/>
      <c r="BS71" s="44"/>
      <c r="BT71" s="45"/>
      <c r="BU71" s="45"/>
      <c r="BV71" s="31"/>
    </row>
    <row r="72" spans="1:74" ht="10.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</row>
    <row r="73" spans="1:74" ht="10.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</row>
    <row r="74" spans="1:74" ht="10.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</row>
    <row r="75" spans="1:74" ht="10.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</row>
    <row r="76" spans="1:74" ht="10.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spans="1:74" ht="10.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</row>
    <row r="78" spans="1:74" ht="10.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</row>
    <row r="79" spans="1:74" ht="10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</row>
    <row r="80" spans="1:74" ht="10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</row>
    <row r="81" spans="1:38" ht="10.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</row>
    <row r="82" spans="1:38" ht="10.5" customHeight="1"/>
    <row r="83" spans="1:38" ht="10.5" customHeight="1"/>
    <row r="99" spans="1:43">
      <c r="A99" s="12" t="s">
        <v>39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2" t="s">
        <v>39</v>
      </c>
      <c r="X99" s="10"/>
      <c r="Y99" s="10"/>
      <c r="Z99" s="12" t="s">
        <v>39</v>
      </c>
      <c r="AA99" s="10"/>
      <c r="AB99" s="10"/>
      <c r="AC99" s="10"/>
      <c r="AD99" s="10"/>
      <c r="AE99" s="12" t="s">
        <v>39</v>
      </c>
      <c r="AF99" s="10"/>
      <c r="AG99" s="10"/>
      <c r="AH99" s="10"/>
      <c r="AI99" s="10"/>
      <c r="AJ99" s="12" t="s">
        <v>39</v>
      </c>
      <c r="AK99" s="10"/>
      <c r="AL99" s="10"/>
      <c r="AM99" s="10"/>
      <c r="AN99" s="10"/>
      <c r="AO99" s="10"/>
      <c r="AP99" s="12" t="s">
        <v>39</v>
      </c>
      <c r="AQ99" s="12" t="s">
        <v>39</v>
      </c>
    </row>
  </sheetData>
  <sheetProtection algorithmName="SHA-512" hashValue="yE/UxZomo2t6mwH2rDbHp6pVNOn5Tf2z/xnv1IjdwXgtDoJ8JQ1eSaPoJbci90e34GpFLRpmb6FZBJfNRrQ7Vg==" saltValue="m7+/BSxhCpMkukbtTU0xdQ==" spinCount="100000" sheet="1" selectLockedCells="1"/>
  <mergeCells count="162">
    <mergeCell ref="A44:AF45"/>
    <mergeCell ref="AM44:AV45"/>
    <mergeCell ref="AW44:BF45"/>
    <mergeCell ref="BG44:BP45"/>
    <mergeCell ref="BG53:BP54"/>
    <mergeCell ref="BS56:BU56"/>
    <mergeCell ref="A46:AL49"/>
    <mergeCell ref="AM46:AV47"/>
    <mergeCell ref="AW46:BF47"/>
    <mergeCell ref="BG46:BP47"/>
    <mergeCell ref="AM48:AV49"/>
    <mergeCell ref="AW48:BF49"/>
    <mergeCell ref="BG48:BP49"/>
    <mergeCell ref="AG44:AL45"/>
    <mergeCell ref="AM40:AV41"/>
    <mergeCell ref="AW40:BF41"/>
    <mergeCell ref="BG40:BP41"/>
    <mergeCell ref="A42:AF43"/>
    <mergeCell ref="AM42:AV43"/>
    <mergeCell ref="AW42:BF43"/>
    <mergeCell ref="BG42:BP43"/>
    <mergeCell ref="A40:AF41"/>
    <mergeCell ref="AG40:AL41"/>
    <mergeCell ref="AG42:AL43"/>
    <mergeCell ref="A36:E37"/>
    <mergeCell ref="AM36:AV37"/>
    <mergeCell ref="AW36:BF37"/>
    <mergeCell ref="BG36:BP37"/>
    <mergeCell ref="F36:Q37"/>
    <mergeCell ref="A38:AL39"/>
    <mergeCell ref="AM38:AV39"/>
    <mergeCell ref="AW38:BF39"/>
    <mergeCell ref="BG38:BP39"/>
    <mergeCell ref="W36:AA37"/>
    <mergeCell ref="R36:V37"/>
    <mergeCell ref="AB36:AF37"/>
    <mergeCell ref="AG36:AL37"/>
    <mergeCell ref="AM32:AV33"/>
    <mergeCell ref="AW32:BF33"/>
    <mergeCell ref="BG32:BP33"/>
    <mergeCell ref="A34:E35"/>
    <mergeCell ref="AM34:AV35"/>
    <mergeCell ref="A32:E33"/>
    <mergeCell ref="AW34:BF35"/>
    <mergeCell ref="BG34:BP35"/>
    <mergeCell ref="F32:Q33"/>
    <mergeCell ref="F34:Q35"/>
    <mergeCell ref="W32:AA33"/>
    <mergeCell ref="W34:AA35"/>
    <mergeCell ref="R32:V33"/>
    <mergeCell ref="R34:V35"/>
    <mergeCell ref="AB32:AF33"/>
    <mergeCell ref="AB34:AF35"/>
    <mergeCell ref="AG32:AL33"/>
    <mergeCell ref="AG34:AL35"/>
    <mergeCell ref="A28:E29"/>
    <mergeCell ref="AM28:AV29"/>
    <mergeCell ref="AW28:BF29"/>
    <mergeCell ref="BG28:BP29"/>
    <mergeCell ref="F28:Q29"/>
    <mergeCell ref="A30:E31"/>
    <mergeCell ref="AM30:AV31"/>
    <mergeCell ref="AW30:BF31"/>
    <mergeCell ref="BG30:BP31"/>
    <mergeCell ref="F30:Q31"/>
    <mergeCell ref="W28:AA29"/>
    <mergeCell ref="W30:AA31"/>
    <mergeCell ref="R28:V29"/>
    <mergeCell ref="R30:V31"/>
    <mergeCell ref="AB28:AF29"/>
    <mergeCell ref="AB30:AF31"/>
    <mergeCell ref="AG28:AL29"/>
    <mergeCell ref="AG30:AL31"/>
    <mergeCell ref="AM24:AV25"/>
    <mergeCell ref="AW24:BF25"/>
    <mergeCell ref="BG24:BP25"/>
    <mergeCell ref="A26:E27"/>
    <mergeCell ref="AM26:AV27"/>
    <mergeCell ref="A24:E25"/>
    <mergeCell ref="AW26:BF27"/>
    <mergeCell ref="BG26:BP27"/>
    <mergeCell ref="F24:Q25"/>
    <mergeCell ref="F26:Q27"/>
    <mergeCell ref="W24:AA25"/>
    <mergeCell ref="W26:AA27"/>
    <mergeCell ref="R24:V25"/>
    <mergeCell ref="R26:V27"/>
    <mergeCell ref="AB24:AF25"/>
    <mergeCell ref="AB26:AF27"/>
    <mergeCell ref="AG24:AL25"/>
    <mergeCell ref="AG26:AL27"/>
    <mergeCell ref="A22:E23"/>
    <mergeCell ref="AM22:AV23"/>
    <mergeCell ref="AW22:BF23"/>
    <mergeCell ref="BG22:BP23"/>
    <mergeCell ref="F22:Q23"/>
    <mergeCell ref="W22:AA23"/>
    <mergeCell ref="R22:V23"/>
    <mergeCell ref="AB22:AF23"/>
    <mergeCell ref="AG22:AL23"/>
    <mergeCell ref="AK17:AO17"/>
    <mergeCell ref="A18:E21"/>
    <mergeCell ref="AM18:BP19"/>
    <mergeCell ref="AM20:AV21"/>
    <mergeCell ref="AW20:BF21"/>
    <mergeCell ref="BG20:BP21"/>
    <mergeCell ref="F18:Q21"/>
    <mergeCell ref="W18:AA21"/>
    <mergeCell ref="R18:V21"/>
    <mergeCell ref="AB18:AF21"/>
    <mergeCell ref="AG18:AL21"/>
    <mergeCell ref="AW15:AZ16"/>
    <mergeCell ref="BA15:BD16"/>
    <mergeCell ref="BE15:BF16"/>
    <mergeCell ref="BG15:BJ16"/>
    <mergeCell ref="BK15:BL16"/>
    <mergeCell ref="BM15:BP16"/>
    <mergeCell ref="AW13:AZ14"/>
    <mergeCell ref="BA13:BD14"/>
    <mergeCell ref="BE13:BF14"/>
    <mergeCell ref="BG13:BJ14"/>
    <mergeCell ref="BK13:BL14"/>
    <mergeCell ref="BM13:BP14"/>
    <mergeCell ref="W13:AD15"/>
    <mergeCell ref="AE13:AG15"/>
    <mergeCell ref="AR13:AV16"/>
    <mergeCell ref="X16:AM16"/>
    <mergeCell ref="N13:N15"/>
    <mergeCell ref="O13:O15"/>
    <mergeCell ref="P13:P15"/>
    <mergeCell ref="Q13:Q15"/>
    <mergeCell ref="R13:R15"/>
    <mergeCell ref="S13:S15"/>
    <mergeCell ref="A13:F15"/>
    <mergeCell ref="G13:I15"/>
    <mergeCell ref="J13:J15"/>
    <mergeCell ref="K13:K15"/>
    <mergeCell ref="L13:L15"/>
    <mergeCell ref="M13:M15"/>
    <mergeCell ref="T13:T15"/>
    <mergeCell ref="U13:U15"/>
    <mergeCell ref="V13:V15"/>
    <mergeCell ref="BJ1:BK2"/>
    <mergeCell ref="BL1:BN2"/>
    <mergeCell ref="BO1:BP2"/>
    <mergeCell ref="AR4:AV5"/>
    <mergeCell ref="AW4:BF5"/>
    <mergeCell ref="A5:S6"/>
    <mergeCell ref="AR6:AV7"/>
    <mergeCell ref="AW6:BP7"/>
    <mergeCell ref="A7:S8"/>
    <mergeCell ref="W7:AO8"/>
    <mergeCell ref="A1:S4"/>
    <mergeCell ref="AB1:AO4"/>
    <mergeCell ref="AW1:BA2"/>
    <mergeCell ref="BB1:BD2"/>
    <mergeCell ref="BE1:BF2"/>
    <mergeCell ref="BG1:BI2"/>
    <mergeCell ref="AR8:AV12"/>
    <mergeCell ref="AW8:BP12"/>
    <mergeCell ref="A9:S11"/>
    <mergeCell ref="W9:AO11"/>
  </mergeCells>
  <phoneticPr fontId="3"/>
  <dataValidations count="2">
    <dataValidation type="list" allowBlank="1" showInputMessage="1" showErrorMessage="1" promptTitle="消費税の端数処理方法の選択" prompt="端数処理方法はセル右端のプルダウン「▽」より選択してください" sqref="BR68" xr:uid="{61D4ADCC-F70A-433D-BCF0-3AF56AC0215D}">
      <formula1>"切捨て,切上げ,四捨五入"</formula1>
    </dataValidation>
    <dataValidation type="list" allowBlank="1" showInputMessage="1" showErrorMessage="1" sqref="AG24 AG22 AG26 AG28 AG30 AG32 AG34 AG36" xr:uid="{4122408C-94B0-4456-9E9E-584219622095}">
      <formula1>"　,10%,8%(旧税),8%(軽減),不/非課税"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BA42F-C263-4EE2-9931-40DB74F0E683}">
  <dimension ref="A1:DU100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2" width="2.25" style="2" customWidth="1"/>
    <col min="3" max="10" width="2.125" style="2" customWidth="1"/>
    <col min="11" max="13" width="2.25" style="2" customWidth="1"/>
    <col min="14" max="24" width="2.125" style="2" customWidth="1"/>
    <col min="25" max="26" width="2.25" style="2" customWidth="1"/>
    <col min="27" max="68" width="2.125" style="2" customWidth="1"/>
    <col min="69" max="69" width="9" style="10"/>
    <col min="70" max="125" width="2.5" style="10" customWidth="1"/>
    <col min="126" max="141" width="2.5" customWidth="1"/>
  </cols>
  <sheetData>
    <row r="1" spans="1:71" s="2" customFormat="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84" t="s">
        <v>0</v>
      </c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6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</row>
    <row r="2" spans="1:71" s="2" customFormat="1" ht="10.5" customHeight="1" thickBot="1"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87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9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</row>
    <row r="3" spans="1:71" s="2" customFormat="1" ht="10.5" customHeight="1">
      <c r="N3" s="1"/>
      <c r="Y3" s="87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9"/>
      <c r="BR3" s="3"/>
      <c r="BS3" s="3"/>
    </row>
    <row r="4" spans="1:71" s="2" customFormat="1" ht="10.5" customHeight="1" thickBot="1">
      <c r="N4" s="1"/>
      <c r="Y4" s="90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2"/>
      <c r="BR4" s="3"/>
      <c r="BS4" s="3"/>
    </row>
    <row r="5" spans="1:71" s="2" customFormat="1" ht="9" customHeight="1"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1"/>
      <c r="AQ5" s="5"/>
      <c r="BR5" s="3"/>
      <c r="BS5" s="3"/>
    </row>
    <row r="6" spans="1:71" s="2" customFormat="1" ht="9" customHeight="1"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1"/>
      <c r="AQ6" s="5"/>
      <c r="BR6" s="3"/>
      <c r="BS6" s="3"/>
    </row>
    <row r="7" spans="1:71" s="2" customFormat="1" ht="9" customHeight="1" thickBot="1"/>
    <row r="8" spans="1:71" s="2" customFormat="1" ht="10.5" customHeight="1">
      <c r="AA8" s="73" t="s">
        <v>8</v>
      </c>
      <c r="AB8" s="74"/>
      <c r="AC8" s="74"/>
      <c r="AD8" s="74"/>
      <c r="AE8" s="74"/>
      <c r="AF8" s="74"/>
      <c r="AG8" s="79">
        <f>'振込先等（読み取り専用修正不可）'!AG8</f>
        <v>0</v>
      </c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80"/>
    </row>
    <row r="9" spans="1:71" s="2" customFormat="1" ht="10.5" customHeight="1">
      <c r="AA9" s="75"/>
      <c r="AB9" s="76"/>
      <c r="AC9" s="76"/>
      <c r="AD9" s="76"/>
      <c r="AE9" s="76"/>
      <c r="AF9" s="76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2"/>
    </row>
    <row r="10" spans="1:71" s="2" customFormat="1" ht="10.5" customHeight="1">
      <c r="AA10" s="77"/>
      <c r="AB10" s="78"/>
      <c r="AC10" s="78"/>
      <c r="AD10" s="78"/>
      <c r="AE10" s="78"/>
      <c r="AF10" s="78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1"/>
    </row>
    <row r="11" spans="1:71" s="2" customFormat="1" ht="10.5" customHeight="1">
      <c r="C11" s="97" t="s">
        <v>9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AA11" s="77"/>
      <c r="AB11" s="78"/>
      <c r="AC11" s="78"/>
      <c r="AD11" s="78"/>
      <c r="AE11" s="78"/>
      <c r="AF11" s="78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1"/>
    </row>
    <row r="12" spans="1:71" s="2" customFormat="1" ht="10.5" customHeight="1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AA12" s="98" t="s">
        <v>10</v>
      </c>
      <c r="AB12" s="52"/>
      <c r="AC12" s="52"/>
      <c r="AD12" s="52"/>
      <c r="AE12" s="52"/>
      <c r="AF12" s="52"/>
      <c r="AG12" s="60">
        <f>'振込先等（読み取り専用修正不可）'!AG12</f>
        <v>0</v>
      </c>
      <c r="AH12" s="60"/>
      <c r="AI12" s="60"/>
      <c r="AJ12" s="83" t="s">
        <v>11</v>
      </c>
      <c r="AK12" s="83"/>
      <c r="AL12" s="83"/>
      <c r="AM12" s="60">
        <f>'振込先等（読み取り専用修正不可）'!AM12</f>
        <v>0</v>
      </c>
      <c r="AN12" s="60"/>
      <c r="AO12" s="60"/>
      <c r="AP12" s="83" t="s">
        <v>11</v>
      </c>
      <c r="AQ12" s="83"/>
      <c r="AR12" s="83"/>
      <c r="AS12" s="60">
        <f>'振込先等（読み取り専用修正不可）'!AS12</f>
        <v>0</v>
      </c>
      <c r="AT12" s="60"/>
      <c r="AU12" s="60"/>
      <c r="AV12" s="52" t="s">
        <v>12</v>
      </c>
      <c r="AW12" s="52"/>
      <c r="AX12" s="52"/>
      <c r="AY12" s="52"/>
      <c r="AZ12" s="52"/>
      <c r="BA12" s="52"/>
      <c r="BB12" s="60">
        <f>'振込先等（読み取り専用修正不可）'!BB12</f>
        <v>0</v>
      </c>
      <c r="BC12" s="60"/>
      <c r="BD12" s="60"/>
      <c r="BE12" s="83" t="s">
        <v>11</v>
      </c>
      <c r="BF12" s="83"/>
      <c r="BG12" s="83"/>
      <c r="BH12" s="60">
        <f>'振込先等（読み取り専用修正不可）'!BH12</f>
        <v>0</v>
      </c>
      <c r="BI12" s="60"/>
      <c r="BJ12" s="60"/>
      <c r="BK12" s="83" t="s">
        <v>11</v>
      </c>
      <c r="BL12" s="83"/>
      <c r="BM12" s="83"/>
      <c r="BN12" s="60">
        <f>'振込先等（読み取り専用修正不可）'!BN12</f>
        <v>0</v>
      </c>
      <c r="BO12" s="60"/>
      <c r="BP12" s="61"/>
    </row>
    <row r="13" spans="1:71" s="2" customFormat="1" ht="10.5" customHeight="1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AA13" s="98"/>
      <c r="AB13" s="52"/>
      <c r="AC13" s="52"/>
      <c r="AD13" s="52"/>
      <c r="AE13" s="52"/>
      <c r="AF13" s="52"/>
      <c r="AG13" s="60"/>
      <c r="AH13" s="60"/>
      <c r="AI13" s="60"/>
      <c r="AJ13" s="83"/>
      <c r="AK13" s="83"/>
      <c r="AL13" s="83"/>
      <c r="AM13" s="60"/>
      <c r="AN13" s="60"/>
      <c r="AO13" s="60"/>
      <c r="AP13" s="83"/>
      <c r="AQ13" s="83"/>
      <c r="AR13" s="83"/>
      <c r="AS13" s="60"/>
      <c r="AT13" s="60"/>
      <c r="AU13" s="60"/>
      <c r="AV13" s="52"/>
      <c r="AW13" s="52"/>
      <c r="AX13" s="52"/>
      <c r="AY13" s="52"/>
      <c r="AZ13" s="52"/>
      <c r="BA13" s="52"/>
      <c r="BB13" s="60"/>
      <c r="BC13" s="60"/>
      <c r="BD13" s="60"/>
      <c r="BE13" s="83"/>
      <c r="BF13" s="83"/>
      <c r="BG13" s="83"/>
      <c r="BH13" s="60"/>
      <c r="BI13" s="60"/>
      <c r="BJ13" s="60"/>
      <c r="BK13" s="83"/>
      <c r="BL13" s="83"/>
      <c r="BM13" s="83"/>
      <c r="BN13" s="60"/>
      <c r="BO13" s="60"/>
      <c r="BP13" s="61"/>
    </row>
    <row r="14" spans="1:71" s="2" customFormat="1" ht="10.5" customHeight="1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AA14" s="98"/>
      <c r="AB14" s="52"/>
      <c r="AC14" s="52"/>
      <c r="AD14" s="52"/>
      <c r="AE14" s="52"/>
      <c r="AF14" s="52"/>
      <c r="AG14" s="60"/>
      <c r="AH14" s="60"/>
      <c r="AI14" s="60"/>
      <c r="AJ14" s="83"/>
      <c r="AK14" s="83"/>
      <c r="AL14" s="83"/>
      <c r="AM14" s="60"/>
      <c r="AN14" s="60"/>
      <c r="AO14" s="60"/>
      <c r="AP14" s="83"/>
      <c r="AQ14" s="83"/>
      <c r="AR14" s="83"/>
      <c r="AS14" s="60"/>
      <c r="AT14" s="60"/>
      <c r="AU14" s="60"/>
      <c r="AV14" s="52"/>
      <c r="AW14" s="52"/>
      <c r="AX14" s="52"/>
      <c r="AY14" s="52"/>
      <c r="AZ14" s="52"/>
      <c r="BA14" s="52"/>
      <c r="BB14" s="60"/>
      <c r="BC14" s="60"/>
      <c r="BD14" s="60"/>
      <c r="BE14" s="83"/>
      <c r="BF14" s="83"/>
      <c r="BG14" s="83"/>
      <c r="BH14" s="60"/>
      <c r="BI14" s="60"/>
      <c r="BJ14" s="60"/>
      <c r="BK14" s="83"/>
      <c r="BL14" s="83"/>
      <c r="BM14" s="83"/>
      <c r="BN14" s="60"/>
      <c r="BO14" s="60"/>
      <c r="BP14" s="61"/>
    </row>
    <row r="15" spans="1:71" s="2" customFormat="1" ht="10.5" customHeight="1"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AA15" s="98"/>
      <c r="AB15" s="52"/>
      <c r="AC15" s="52"/>
      <c r="AD15" s="52"/>
      <c r="AE15" s="52"/>
      <c r="AF15" s="52"/>
      <c r="AG15" s="60"/>
      <c r="AH15" s="60"/>
      <c r="AI15" s="60"/>
      <c r="AJ15" s="83"/>
      <c r="AK15" s="83"/>
      <c r="AL15" s="83"/>
      <c r="AM15" s="60"/>
      <c r="AN15" s="60"/>
      <c r="AO15" s="60"/>
      <c r="AP15" s="83"/>
      <c r="AQ15" s="83"/>
      <c r="AR15" s="83"/>
      <c r="AS15" s="60"/>
      <c r="AT15" s="60"/>
      <c r="AU15" s="60"/>
      <c r="AV15" s="52"/>
      <c r="AW15" s="52"/>
      <c r="AX15" s="52"/>
      <c r="AY15" s="52"/>
      <c r="AZ15" s="52"/>
      <c r="BA15" s="52"/>
      <c r="BB15" s="60"/>
      <c r="BC15" s="60"/>
      <c r="BD15" s="60"/>
      <c r="BE15" s="83"/>
      <c r="BF15" s="83"/>
      <c r="BG15" s="83"/>
      <c r="BH15" s="60"/>
      <c r="BI15" s="60"/>
      <c r="BJ15" s="60"/>
      <c r="BK15" s="83"/>
      <c r="BL15" s="83"/>
      <c r="BM15" s="83"/>
      <c r="BN15" s="60"/>
      <c r="BO15" s="60"/>
      <c r="BP15" s="61"/>
    </row>
    <row r="16" spans="1:71" s="2" customFormat="1" ht="10.5" customHeight="1"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AA16" s="98" t="s">
        <v>13</v>
      </c>
      <c r="AB16" s="52"/>
      <c r="AC16" s="52"/>
      <c r="AD16" s="52"/>
      <c r="AE16" s="52"/>
      <c r="AF16" s="52"/>
      <c r="AG16" s="60">
        <f>'振込先等（読み取り専用修正不可）'!AG16</f>
        <v>0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52" t="s">
        <v>15</v>
      </c>
      <c r="AW16" s="52"/>
      <c r="AX16" s="52"/>
      <c r="AY16" s="52"/>
      <c r="AZ16" s="52"/>
      <c r="BA16" s="52"/>
      <c r="BB16" s="60">
        <f>'振込先等（読み取り専用修正不可）'!BB16</f>
        <v>0</v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1"/>
    </row>
    <row r="17" spans="3:68" s="2" customFormat="1" ht="10.5" customHeight="1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AA17" s="98"/>
      <c r="AB17" s="52"/>
      <c r="AC17" s="52"/>
      <c r="AD17" s="52"/>
      <c r="AE17" s="52"/>
      <c r="AF17" s="52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52"/>
      <c r="AW17" s="52"/>
      <c r="AX17" s="52"/>
      <c r="AY17" s="52"/>
      <c r="AZ17" s="52"/>
      <c r="BA17" s="52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1"/>
    </row>
    <row r="18" spans="3:68" s="2" customFormat="1" ht="10.5" customHeight="1"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AA18" s="98"/>
      <c r="AB18" s="52"/>
      <c r="AC18" s="52"/>
      <c r="AD18" s="52"/>
      <c r="AE18" s="52"/>
      <c r="AF18" s="52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52"/>
      <c r="AW18" s="52"/>
      <c r="AX18" s="52"/>
      <c r="AY18" s="52"/>
      <c r="AZ18" s="52"/>
      <c r="BA18" s="52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1"/>
    </row>
    <row r="19" spans="3:68" s="2" customFormat="1" ht="10.5" customHeight="1"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AA19" s="98"/>
      <c r="AB19" s="52"/>
      <c r="AC19" s="52"/>
      <c r="AD19" s="52"/>
      <c r="AE19" s="52"/>
      <c r="AF19" s="52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52"/>
      <c r="AW19" s="52"/>
      <c r="AX19" s="52"/>
      <c r="AY19" s="52"/>
      <c r="AZ19" s="52"/>
      <c r="BA19" s="52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1"/>
    </row>
    <row r="20" spans="3:68" s="2" customFormat="1" ht="10.5" customHeight="1"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AA20" s="98" t="s">
        <v>17</v>
      </c>
      <c r="AB20" s="52"/>
      <c r="AC20" s="52"/>
      <c r="AD20" s="52"/>
      <c r="AE20" s="52"/>
      <c r="AF20" s="52"/>
      <c r="AG20" s="114" t="s">
        <v>18</v>
      </c>
      <c r="AH20" s="114"/>
      <c r="AI20" s="114"/>
      <c r="AJ20" s="114"/>
      <c r="AK20" s="114"/>
      <c r="AL20" s="115"/>
      <c r="AM20" s="118" t="s">
        <v>19</v>
      </c>
      <c r="AN20" s="119"/>
      <c r="AO20" s="120"/>
      <c r="AP20" s="124" t="s">
        <v>20</v>
      </c>
      <c r="AQ20" s="114"/>
      <c r="AR20" s="114"/>
      <c r="AS20" s="114"/>
      <c r="AT20" s="114"/>
      <c r="AU20" s="114"/>
      <c r="AV20" s="52" t="s">
        <v>21</v>
      </c>
      <c r="AW20" s="52"/>
      <c r="AX20" s="52"/>
      <c r="AY20" s="52"/>
      <c r="AZ20" s="52"/>
      <c r="BA20" s="52"/>
      <c r="BB20" s="60">
        <f>'振込先等（読み取り専用修正不可）'!BB20</f>
        <v>0</v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1"/>
    </row>
    <row r="21" spans="3:68" s="2" customFormat="1" ht="10.5" customHeight="1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AA21" s="98"/>
      <c r="AB21" s="52"/>
      <c r="AC21" s="52"/>
      <c r="AD21" s="52"/>
      <c r="AE21" s="52"/>
      <c r="AF21" s="52"/>
      <c r="AG21" s="116"/>
      <c r="AH21" s="116"/>
      <c r="AI21" s="116"/>
      <c r="AJ21" s="116"/>
      <c r="AK21" s="116"/>
      <c r="AL21" s="117"/>
      <c r="AM21" s="121"/>
      <c r="AN21" s="122"/>
      <c r="AO21" s="123"/>
      <c r="AP21" s="125"/>
      <c r="AQ21" s="116"/>
      <c r="AR21" s="116"/>
      <c r="AS21" s="116"/>
      <c r="AT21" s="116"/>
      <c r="AU21" s="116"/>
      <c r="AV21" s="52"/>
      <c r="AW21" s="52"/>
      <c r="AX21" s="52"/>
      <c r="AY21" s="52"/>
      <c r="AZ21" s="52"/>
      <c r="BA21" s="52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1"/>
    </row>
    <row r="22" spans="3:68" s="2" customFormat="1" ht="10.5" customHeight="1"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AA22" s="98"/>
      <c r="AB22" s="52"/>
      <c r="AC22" s="52"/>
      <c r="AD22" s="52"/>
      <c r="AE22" s="52"/>
      <c r="AF22" s="52"/>
      <c r="AG22" s="99" t="s">
        <v>23</v>
      </c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1"/>
      <c r="AV22" s="52"/>
      <c r="AW22" s="52"/>
      <c r="AX22" s="52"/>
      <c r="AY22" s="52"/>
      <c r="AZ22" s="52"/>
      <c r="BA22" s="52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1"/>
    </row>
    <row r="23" spans="3:68" s="2" customFormat="1" ht="10.5" customHeight="1"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AA23" s="98"/>
      <c r="AB23" s="52"/>
      <c r="AC23" s="52"/>
      <c r="AD23" s="52"/>
      <c r="AE23" s="52"/>
      <c r="AF23" s="52"/>
      <c r="AG23" s="102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4"/>
      <c r="AV23" s="52"/>
      <c r="AW23" s="52"/>
      <c r="AX23" s="52"/>
      <c r="AY23" s="52"/>
      <c r="AZ23" s="52"/>
      <c r="BA23" s="52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1"/>
    </row>
    <row r="24" spans="3:68" s="2" customFormat="1" ht="10.5" customHeight="1"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AA24" s="77" t="s">
        <v>24</v>
      </c>
      <c r="AB24" s="78"/>
      <c r="AC24" s="78"/>
      <c r="AD24" s="78"/>
      <c r="AE24" s="78"/>
      <c r="AF24" s="78"/>
      <c r="AG24" s="105" t="s">
        <v>25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7"/>
    </row>
    <row r="25" spans="3:68" s="2" customFormat="1" ht="10.5" customHeight="1"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AA25" s="77"/>
      <c r="AB25" s="78"/>
      <c r="AC25" s="78"/>
      <c r="AD25" s="78"/>
      <c r="AE25" s="78"/>
      <c r="AF25" s="78"/>
      <c r="AG25" s="108">
        <f>'振込先等（読み取り専用修正不可）'!AG25</f>
        <v>0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10"/>
    </row>
    <row r="26" spans="3:68" s="2" customFormat="1" ht="10.5" customHeight="1"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AA26" s="77"/>
      <c r="AB26" s="78"/>
      <c r="AC26" s="78"/>
      <c r="AD26" s="78"/>
      <c r="AE26" s="78"/>
      <c r="AF26" s="78"/>
      <c r="AG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10"/>
    </row>
    <row r="27" spans="3:68" s="2" customFormat="1" ht="10.5" customHeight="1"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AA27" s="77"/>
      <c r="AB27" s="78"/>
      <c r="AC27" s="78"/>
      <c r="AD27" s="78"/>
      <c r="AE27" s="78"/>
      <c r="AF27" s="78"/>
      <c r="AG27" s="111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3"/>
    </row>
    <row r="28" spans="3:68" s="2" customFormat="1" ht="10.5" customHeight="1">
      <c r="AA28" s="127" t="s">
        <v>27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9"/>
      <c r="AN28" s="136" t="s">
        <v>28</v>
      </c>
      <c r="AO28" s="136"/>
      <c r="AP28" s="136"/>
      <c r="AQ28" s="62">
        <f>'振込先等（読み取り専用修正不可）'!AQ28</f>
        <v>0</v>
      </c>
      <c r="AR28" s="62"/>
      <c r="AS28" s="62">
        <f>'振込先等（読み取り専用修正不可）'!AS28</f>
        <v>0</v>
      </c>
      <c r="AT28" s="62"/>
      <c r="AU28" s="62">
        <f>'振込先等（読み取り専用修正不可）'!AU28</f>
        <v>0</v>
      </c>
      <c r="AV28" s="62"/>
      <c r="AW28" s="62">
        <f>'振込先等（読み取り専用修正不可）'!AW28</f>
        <v>0</v>
      </c>
      <c r="AX28" s="62"/>
      <c r="AY28" s="62">
        <f>'振込先等（読み取り専用修正不可）'!AY28</f>
        <v>0</v>
      </c>
      <c r="AZ28" s="62"/>
      <c r="BA28" s="62">
        <f>'振込先等（読み取り専用修正不可）'!BA28</f>
        <v>0</v>
      </c>
      <c r="BB28" s="62"/>
      <c r="BC28" s="62">
        <f>'振込先等（読み取り専用修正不可）'!BC28</f>
        <v>0</v>
      </c>
      <c r="BD28" s="62"/>
      <c r="BE28" s="62">
        <f>'振込先等（読み取り専用修正不可）'!BE28</f>
        <v>0</v>
      </c>
      <c r="BF28" s="62"/>
      <c r="BG28" s="62">
        <f>'振込先等（読み取り専用修正不可）'!BG28</f>
        <v>0</v>
      </c>
      <c r="BH28" s="62"/>
      <c r="BI28" s="62">
        <f>'振込先等（読み取り専用修正不可）'!BI28</f>
        <v>0</v>
      </c>
      <c r="BJ28" s="62"/>
      <c r="BK28" s="62">
        <f>'振込先等（読み取り専用修正不可）'!BK28</f>
        <v>0</v>
      </c>
      <c r="BL28" s="62"/>
      <c r="BM28" s="62">
        <f>'振込先等（読み取り専用修正不可）'!BM28</f>
        <v>0</v>
      </c>
      <c r="BN28" s="62"/>
      <c r="BO28" s="62">
        <f>'振込先等（読み取り専用修正不可）'!BO28</f>
        <v>0</v>
      </c>
      <c r="BP28" s="64"/>
    </row>
    <row r="29" spans="3:68" s="2" customFormat="1" ht="10.5" customHeight="1">
      <c r="AA29" s="130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2"/>
      <c r="AN29" s="136"/>
      <c r="AO29" s="136"/>
      <c r="AP29" s="136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4"/>
    </row>
    <row r="30" spans="3:68" s="2" customFormat="1" ht="10.5" customHeight="1">
      <c r="AA30" s="130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2"/>
      <c r="AN30" s="136"/>
      <c r="AO30" s="136"/>
      <c r="AP30" s="136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4"/>
    </row>
    <row r="31" spans="3:68" s="2" customFormat="1" ht="10.5" customHeight="1" thickBot="1">
      <c r="AA31" s="133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5"/>
      <c r="AN31" s="137"/>
      <c r="AO31" s="137"/>
      <c r="AP31" s="137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5"/>
    </row>
    <row r="32" spans="3:68" s="2" customFormat="1" ht="9.75" customHeight="1"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1:124" s="2" customFormat="1" ht="10.5" customHeight="1">
      <c r="B33" s="126" t="s">
        <v>29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BK33" s="1"/>
      <c r="BL33" s="1"/>
      <c r="BM33" s="1"/>
      <c r="BN33" s="1"/>
      <c r="BO33" s="1"/>
      <c r="BP33" s="1"/>
    </row>
    <row r="34" spans="1:124" s="2" customFormat="1" ht="10.5" customHeight="1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BK34" s="1"/>
      <c r="BL34" s="1"/>
      <c r="BM34" s="1"/>
      <c r="BN34" s="1"/>
      <c r="BO34" s="1"/>
      <c r="BP34" s="1"/>
    </row>
    <row r="35" spans="1:124" s="2" customFormat="1" ht="10.5" customHeigh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</row>
    <row r="36" spans="1:124" s="2" customFormat="1" ht="10.5" customHeight="1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spans="1:124" s="2" customFormat="1" ht="10.5" customHeight="1" thickBot="1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spans="1:124" s="2" customFormat="1" ht="10.5" customHeight="1">
      <c r="A38" s="164" t="s">
        <v>30</v>
      </c>
      <c r="B38" s="71"/>
      <c r="C38" s="71"/>
      <c r="D38" s="71"/>
      <c r="E38" s="71"/>
      <c r="F38" s="71"/>
      <c r="G38" s="71"/>
      <c r="H38" s="71"/>
      <c r="I38" s="71"/>
      <c r="J38" s="71"/>
      <c r="K38" s="71" t="s">
        <v>31</v>
      </c>
      <c r="L38" s="71"/>
      <c r="M38" s="71"/>
      <c r="N38" s="71"/>
      <c r="O38" s="71"/>
      <c r="P38" s="71"/>
      <c r="Q38" s="71"/>
      <c r="R38" s="71"/>
      <c r="S38" s="71"/>
      <c r="T38" s="71"/>
      <c r="U38" s="71" t="s">
        <v>32</v>
      </c>
      <c r="V38" s="71"/>
      <c r="W38" s="71"/>
      <c r="X38" s="71"/>
      <c r="Y38" s="71"/>
      <c r="Z38" s="71"/>
      <c r="AA38" s="71"/>
      <c r="AB38" s="71"/>
      <c r="AC38" s="71"/>
      <c r="AD38" s="71"/>
      <c r="AE38" s="71" t="s">
        <v>33</v>
      </c>
      <c r="AF38" s="71"/>
      <c r="AG38" s="71"/>
      <c r="AH38" s="71"/>
      <c r="AI38" s="71"/>
      <c r="AJ38" s="71"/>
      <c r="AK38" s="71"/>
      <c r="AL38" s="71"/>
      <c r="AM38" s="71"/>
      <c r="AN38" s="71"/>
      <c r="AO38" s="71" t="s">
        <v>34</v>
      </c>
      <c r="AP38" s="71"/>
      <c r="AQ38" s="71"/>
      <c r="AR38" s="71"/>
      <c r="AS38" s="71"/>
      <c r="AT38" s="71"/>
      <c r="AU38" s="71"/>
      <c r="AV38" s="71"/>
      <c r="AW38" s="70" t="s">
        <v>35</v>
      </c>
      <c r="AX38" s="71"/>
      <c r="AY38" s="71"/>
      <c r="AZ38" s="71"/>
      <c r="BA38" s="71"/>
      <c r="BB38" s="71"/>
      <c r="BC38" s="71"/>
      <c r="BD38" s="71"/>
      <c r="BE38" s="71"/>
      <c r="BF38" s="71"/>
      <c r="BG38" s="71" t="s">
        <v>36</v>
      </c>
      <c r="BH38" s="71"/>
      <c r="BI38" s="71"/>
      <c r="BJ38" s="71"/>
      <c r="BK38" s="71"/>
      <c r="BL38" s="71"/>
      <c r="BM38" s="71"/>
      <c r="BN38" s="71"/>
      <c r="BO38" s="71"/>
      <c r="BP38" s="138"/>
    </row>
    <row r="39" spans="1:124" s="2" customFormat="1" ht="10.5" customHeight="1">
      <c r="A39" s="165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139"/>
    </row>
    <row r="40" spans="1:124" s="2" customFormat="1" ht="10.5" customHeight="1">
      <c r="A40" s="165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139"/>
    </row>
    <row r="41" spans="1:124" s="2" customFormat="1" ht="10.5" customHeight="1">
      <c r="A41" s="146">
        <f>'振込先等（読み取り専用修正不可）'!A41</f>
        <v>0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50">
        <v>0</v>
      </c>
      <c r="L41" s="150"/>
      <c r="M41" s="150"/>
      <c r="N41" s="150"/>
      <c r="O41" s="150"/>
      <c r="P41" s="150"/>
      <c r="Q41" s="150"/>
      <c r="R41" s="150"/>
      <c r="S41" s="150"/>
      <c r="T41" s="150"/>
      <c r="U41" s="142">
        <f>A41-K41</f>
        <v>0</v>
      </c>
      <c r="V41" s="142"/>
      <c r="W41" s="142"/>
      <c r="X41" s="142"/>
      <c r="Y41" s="142"/>
      <c r="Z41" s="142"/>
      <c r="AA41" s="142"/>
      <c r="AB41" s="142"/>
      <c r="AC41" s="142"/>
      <c r="AD41" s="142"/>
      <c r="AE41" s="142">
        <f>'1月（内訳）'!AM48</f>
        <v>0</v>
      </c>
      <c r="AF41" s="142"/>
      <c r="AG41" s="142"/>
      <c r="AH41" s="142"/>
      <c r="AI41" s="142"/>
      <c r="AJ41" s="142"/>
      <c r="AK41" s="142"/>
      <c r="AL41" s="142"/>
      <c r="AM41" s="142"/>
      <c r="AN41" s="142"/>
      <c r="AO41" s="152" t="str">
        <f>'1月（内訳）'!AG42</f>
        <v/>
      </c>
      <c r="AP41" s="153"/>
      <c r="AQ41" s="154"/>
      <c r="AR41" s="140" t="str">
        <f>'1月（内訳）'!AW42</f>
        <v/>
      </c>
      <c r="AS41" s="140"/>
      <c r="AT41" s="140"/>
      <c r="AU41" s="140"/>
      <c r="AV41" s="141"/>
      <c r="AW41" s="142">
        <f>SUM(AE41,AR41,AR44)</f>
        <v>0</v>
      </c>
      <c r="AX41" s="142"/>
      <c r="AY41" s="142"/>
      <c r="AZ41" s="142"/>
      <c r="BA41" s="142"/>
      <c r="BB41" s="142"/>
      <c r="BC41" s="142"/>
      <c r="BD41" s="142"/>
      <c r="BE41" s="142"/>
      <c r="BF41" s="142"/>
      <c r="BG41" s="142">
        <f>SUM(U41,AW41)</f>
        <v>0</v>
      </c>
      <c r="BH41" s="142"/>
      <c r="BI41" s="142"/>
      <c r="BJ41" s="142"/>
      <c r="BK41" s="142"/>
      <c r="BL41" s="142"/>
      <c r="BM41" s="142"/>
      <c r="BN41" s="142"/>
      <c r="BO41" s="142"/>
      <c r="BP41" s="144"/>
    </row>
    <row r="42" spans="1:124" s="2" customFormat="1" ht="10.5" customHeight="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55"/>
      <c r="AP42" s="156"/>
      <c r="AQ42" s="157"/>
      <c r="AR42" s="66"/>
      <c r="AS42" s="66"/>
      <c r="AT42" s="66"/>
      <c r="AU42" s="66"/>
      <c r="AV42" s="67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4"/>
    </row>
    <row r="43" spans="1:124" s="2" customFormat="1" ht="10.5" customHeight="1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55"/>
      <c r="AP43" s="156"/>
      <c r="AQ43" s="157"/>
      <c r="AR43" s="66"/>
      <c r="AS43" s="66"/>
      <c r="AT43" s="66"/>
      <c r="AU43" s="66"/>
      <c r="AV43" s="67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4"/>
    </row>
    <row r="44" spans="1:124" s="2" customFormat="1" ht="10.5" customHeight="1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58" t="str">
        <f>'1月（内訳）'!AG44</f>
        <v/>
      </c>
      <c r="AP44" s="159"/>
      <c r="AQ44" s="160"/>
      <c r="AR44" s="66" t="str">
        <f>'1月（内訳）'!AW44</f>
        <v/>
      </c>
      <c r="AS44" s="66"/>
      <c r="AT44" s="66"/>
      <c r="AU44" s="66"/>
      <c r="AV44" s="67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4"/>
    </row>
    <row r="45" spans="1:124" s="2" customFormat="1" ht="10.5" customHeight="1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58"/>
      <c r="AP45" s="159"/>
      <c r="AQ45" s="160"/>
      <c r="AR45" s="66"/>
      <c r="AS45" s="66"/>
      <c r="AT45" s="66"/>
      <c r="AU45" s="66"/>
      <c r="AV45" s="67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4"/>
    </row>
    <row r="46" spans="1:124" s="2" customFormat="1" ht="10.5" customHeight="1" thickBot="1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61"/>
      <c r="AP46" s="162"/>
      <c r="AQ46" s="163"/>
      <c r="AR46" s="68"/>
      <c r="AS46" s="68"/>
      <c r="AT46" s="68"/>
      <c r="AU46" s="68"/>
      <c r="AV46" s="69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5"/>
    </row>
    <row r="47" spans="1:124" s="10" customFormat="1" ht="12" customHeight="1">
      <c r="A47" s="8" t="s">
        <v>87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Q47" s="11"/>
      <c r="BR47" s="11"/>
      <c r="BS47" s="11"/>
      <c r="BT47" s="11"/>
      <c r="BU47" s="11"/>
    </row>
    <row r="48" spans="1:124" s="10" customFormat="1" ht="12" customHeight="1">
      <c r="A48" s="8" t="s">
        <v>93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Q48" s="11"/>
      <c r="BR48" s="11"/>
      <c r="BS48" s="11"/>
      <c r="BT48" s="11"/>
      <c r="BU48" s="11"/>
      <c r="DG48" s="12"/>
      <c r="DH48" s="12"/>
      <c r="DI48" s="12"/>
      <c r="DJ48" s="12"/>
      <c r="DK48" s="12"/>
      <c r="DL48" s="12"/>
      <c r="DM48" s="12"/>
      <c r="DN48" s="13"/>
      <c r="DO48" s="12"/>
      <c r="DP48" s="12"/>
      <c r="DQ48" s="12"/>
      <c r="DR48" s="12"/>
      <c r="DS48" s="12"/>
      <c r="DT48" s="12"/>
    </row>
    <row r="49" spans="1:124" s="10" customFormat="1" ht="12" customHeight="1">
      <c r="A49" s="8" t="s">
        <v>91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Q49" s="11"/>
      <c r="BR49" s="11"/>
      <c r="BS49" s="11"/>
      <c r="BT49" s="11"/>
      <c r="BU49" s="11"/>
      <c r="DG49" s="12"/>
      <c r="DH49" s="12"/>
      <c r="DI49" s="12"/>
      <c r="DJ49" s="12"/>
      <c r="DK49" s="12"/>
      <c r="DL49" s="12"/>
      <c r="DM49" s="12"/>
      <c r="DN49" s="13"/>
      <c r="DO49" s="12"/>
      <c r="DP49" s="12"/>
      <c r="DQ49" s="12"/>
      <c r="DR49" s="12"/>
      <c r="DS49" s="12"/>
      <c r="DT49" s="12"/>
    </row>
    <row r="50" spans="1:124" s="10" customFormat="1" ht="12" customHeight="1">
      <c r="A50" s="8" t="s">
        <v>88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53" t="s">
        <v>37</v>
      </c>
      <c r="BH50" s="53"/>
      <c r="BI50" s="53"/>
      <c r="BJ50" s="53"/>
      <c r="BK50" s="53"/>
      <c r="BL50" s="53"/>
      <c r="BM50" s="53"/>
      <c r="BN50" s="53"/>
      <c r="BO50" s="53"/>
      <c r="BP50" s="53"/>
      <c r="BQ50" s="11"/>
      <c r="BR50" s="11"/>
      <c r="BS50" s="11"/>
      <c r="BT50" s="11"/>
      <c r="BU50" s="11"/>
      <c r="DG50" s="12"/>
      <c r="DH50" s="12"/>
      <c r="DI50" s="12"/>
      <c r="DJ50" s="12"/>
      <c r="DK50" s="12"/>
      <c r="DL50" s="12"/>
      <c r="DM50" s="12"/>
    </row>
    <row r="51" spans="1:124" s="10" customFormat="1" ht="12" customHeight="1">
      <c r="A51" s="15" t="s">
        <v>38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9"/>
      <c r="BB51" s="9"/>
      <c r="BC51" s="9"/>
      <c r="BD51" s="9"/>
      <c r="BE51" s="9"/>
      <c r="BF51" s="9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11"/>
      <c r="BR51" s="11"/>
      <c r="BS51" s="11"/>
      <c r="BT51" s="11"/>
      <c r="BU51" s="11"/>
    </row>
    <row r="52" spans="1:124" s="10" customFormat="1" ht="12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G52" s="12"/>
      <c r="DH52" s="12"/>
      <c r="DI52" s="12"/>
      <c r="DJ52" s="12"/>
      <c r="DK52" s="12"/>
      <c r="DL52" s="12"/>
      <c r="DM52" s="12"/>
      <c r="DN52" s="13"/>
      <c r="DO52" s="12"/>
      <c r="DP52" s="12"/>
      <c r="DQ52" s="12"/>
      <c r="DR52" s="12"/>
      <c r="DS52" s="12"/>
      <c r="DT52" s="12"/>
    </row>
    <row r="53" spans="1:124" s="10" customFormat="1" ht="12" customHeigh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G53" s="12"/>
      <c r="DH53" s="12"/>
      <c r="DI53" s="12"/>
      <c r="DJ53" s="12"/>
      <c r="DK53" s="12"/>
      <c r="DL53" s="12"/>
      <c r="DM53" s="12"/>
    </row>
    <row r="54" spans="1:124" s="10" customFormat="1" ht="12" customHeight="1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4" ht="13.5" customHeight="1"/>
    <row r="56" spans="1:124" ht="13.5" customHeight="1">
      <c r="A56" s="17"/>
      <c r="B56" s="17"/>
      <c r="C56" s="17"/>
      <c r="D56" s="17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7"/>
      <c r="W56" s="17"/>
      <c r="X56" s="17"/>
      <c r="Y56" s="17"/>
    </row>
    <row r="57" spans="1:124" ht="13.5" customHeight="1">
      <c r="A57" s="17"/>
      <c r="B57" s="17"/>
      <c r="C57" s="17"/>
      <c r="D57" s="17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7"/>
      <c r="W57" s="17"/>
      <c r="X57" s="17"/>
      <c r="Y57" s="17"/>
      <c r="AO57" s="18"/>
      <c r="AP57" s="18"/>
      <c r="AQ57" s="18"/>
      <c r="AR57" s="18"/>
      <c r="AS57" s="18"/>
      <c r="AT57" s="18"/>
      <c r="AU57" s="18"/>
    </row>
    <row r="58" spans="1:124" ht="13.5" customHeight="1">
      <c r="A58" s="17"/>
      <c r="B58" s="17"/>
      <c r="C58" s="17"/>
      <c r="D58" s="17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7"/>
      <c r="W58" s="17"/>
      <c r="X58" s="17"/>
      <c r="Y58" s="17"/>
      <c r="AN58" s="18"/>
      <c r="AO58" s="18"/>
      <c r="AP58" s="18"/>
      <c r="AQ58" s="18"/>
      <c r="AR58" s="18"/>
      <c r="AS58" s="18"/>
      <c r="AT58" s="18"/>
      <c r="AU58" s="18"/>
    </row>
    <row r="59" spans="1:124" ht="13.5" customHeight="1">
      <c r="A59" s="17"/>
      <c r="B59" s="17"/>
      <c r="C59" s="17"/>
      <c r="D59" s="17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7"/>
      <c r="W59" s="17"/>
      <c r="X59" s="17"/>
      <c r="Y59" s="17"/>
      <c r="AN59" s="18"/>
      <c r="AO59" s="18"/>
      <c r="AP59" s="18"/>
      <c r="AQ59" s="18"/>
      <c r="AR59" s="18"/>
      <c r="AS59" s="18"/>
      <c r="AT59" s="18"/>
      <c r="AU59" s="18"/>
    </row>
    <row r="60" spans="1:124" ht="13.5" customHeight="1">
      <c r="A60" s="17"/>
      <c r="B60" s="17"/>
      <c r="C60" s="17"/>
      <c r="D60" s="17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7"/>
      <c r="W60" s="17"/>
      <c r="X60" s="17"/>
      <c r="Y60" s="17"/>
    </row>
    <row r="61" spans="1:124" ht="13.5" customHeight="1">
      <c r="A61" s="17"/>
      <c r="B61" s="17"/>
      <c r="C61" s="17"/>
      <c r="D61" s="17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7"/>
      <c r="W61" s="17"/>
      <c r="X61" s="17"/>
      <c r="Y61" s="17"/>
    </row>
    <row r="62" spans="1:124" ht="13.5" customHeight="1">
      <c r="A62" s="17"/>
      <c r="B62" s="17"/>
      <c r="C62" s="17"/>
      <c r="D62" s="17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7"/>
      <c r="W62" s="17"/>
      <c r="X62" s="17"/>
      <c r="Y62" s="17"/>
    </row>
    <row r="63" spans="1:124" ht="13.5" customHeight="1">
      <c r="A63" s="17"/>
      <c r="B63" s="17"/>
      <c r="C63" s="17"/>
      <c r="D63" s="17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7"/>
      <c r="W63" s="17"/>
      <c r="X63" s="17"/>
      <c r="Y63" s="17"/>
    </row>
    <row r="64" spans="1:124" ht="13.5" customHeight="1">
      <c r="A64" s="12"/>
      <c r="B64" s="12"/>
      <c r="C64" s="12"/>
      <c r="D64" s="12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3.5" customHeight="1">
      <c r="A65" s="12"/>
      <c r="B65" s="12"/>
      <c r="C65" s="12"/>
      <c r="D65" s="12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3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3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3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3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3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3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3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3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3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3.5" customHeight="1"/>
    <row r="79" spans="1:25" ht="13.5" customHeight="1"/>
    <row r="80" spans="1:25" ht="13.5" customHeight="1"/>
    <row r="100" spans="1:26">
      <c r="A100" s="2" t="s">
        <v>39</v>
      </c>
      <c r="B100" s="2" t="s">
        <v>40</v>
      </c>
      <c r="K100" s="2" t="s">
        <v>40</v>
      </c>
      <c r="L100" s="2" t="s">
        <v>40</v>
      </c>
      <c r="M100" s="2" t="s">
        <v>40</v>
      </c>
      <c r="Y100" s="2" t="s">
        <v>40</v>
      </c>
      <c r="Z100" s="2" t="s">
        <v>40</v>
      </c>
    </row>
  </sheetData>
  <sheetProtection algorithmName="SHA-512" hashValue="H2O+o7b6sL+7Zt5Cl62xLxhkqtk28JYamKiNd5B5SUQZveTyPAHLu0lxjdSJvP8YCns3//PJe+xiL+BxOBGJaQ==" saltValue="uEemw1nSe72NVVrzldcnPA==" spinCount="100000" sheet="1" selectLockedCells="1"/>
  <mergeCells count="72">
    <mergeCell ref="BG38:BP40"/>
    <mergeCell ref="AR41:AV43"/>
    <mergeCell ref="AW41:BF46"/>
    <mergeCell ref="BG41:BP46"/>
    <mergeCell ref="A41:J46"/>
    <mergeCell ref="K41:T46"/>
    <mergeCell ref="U41:AD46"/>
    <mergeCell ref="AE41:AN46"/>
    <mergeCell ref="AO41:AQ43"/>
    <mergeCell ref="AO44:AQ46"/>
    <mergeCell ref="A38:J40"/>
    <mergeCell ref="K38:T40"/>
    <mergeCell ref="U38:AD40"/>
    <mergeCell ref="AE38:AN40"/>
    <mergeCell ref="AO38:AV40"/>
    <mergeCell ref="B33:Y37"/>
    <mergeCell ref="AW28:AX31"/>
    <mergeCell ref="AY28:AZ31"/>
    <mergeCell ref="BA28:BB31"/>
    <mergeCell ref="BC28:BD31"/>
    <mergeCell ref="AA28:AM31"/>
    <mergeCell ref="AN28:AP31"/>
    <mergeCell ref="AQ28:AR31"/>
    <mergeCell ref="AS28:AT31"/>
    <mergeCell ref="AU28:AV31"/>
    <mergeCell ref="C11:X27"/>
    <mergeCell ref="AA12:AF15"/>
    <mergeCell ref="AG12:AI15"/>
    <mergeCell ref="AJ12:AL15"/>
    <mergeCell ref="AM12:AO15"/>
    <mergeCell ref="AA16:AF19"/>
    <mergeCell ref="AG16:AU19"/>
    <mergeCell ref="AS12:AU15"/>
    <mergeCell ref="AG22:AU23"/>
    <mergeCell ref="AA24:AF27"/>
    <mergeCell ref="AG24:BP24"/>
    <mergeCell ref="AG25:BP27"/>
    <mergeCell ref="AA20:AF23"/>
    <mergeCell ref="AG20:AL21"/>
    <mergeCell ref="AM20:AO21"/>
    <mergeCell ref="AP20:AU21"/>
    <mergeCell ref="AA8:AF11"/>
    <mergeCell ref="AG8:BP11"/>
    <mergeCell ref="AP12:AR15"/>
    <mergeCell ref="Y1:AR4"/>
    <mergeCell ref="AW1:BA2"/>
    <mergeCell ref="BB1:BD2"/>
    <mergeCell ref="BE1:BF2"/>
    <mergeCell ref="BG1:BI2"/>
    <mergeCell ref="BJ1:BK2"/>
    <mergeCell ref="BN12:BP15"/>
    <mergeCell ref="BB12:BD15"/>
    <mergeCell ref="BE12:BG15"/>
    <mergeCell ref="BH12:BJ15"/>
    <mergeCell ref="BK12:BM15"/>
    <mergeCell ref="AV12:BA15"/>
    <mergeCell ref="AV20:BA23"/>
    <mergeCell ref="BG53:BP54"/>
    <mergeCell ref="BL1:BN2"/>
    <mergeCell ref="BO1:BP2"/>
    <mergeCell ref="AV16:BA19"/>
    <mergeCell ref="BB16:BP19"/>
    <mergeCell ref="BB20:BP23"/>
    <mergeCell ref="BI28:BJ31"/>
    <mergeCell ref="BK28:BL31"/>
    <mergeCell ref="BM28:BN31"/>
    <mergeCell ref="BO28:BP31"/>
    <mergeCell ref="BE28:BF31"/>
    <mergeCell ref="BG28:BH31"/>
    <mergeCell ref="AR44:AV46"/>
    <mergeCell ref="BG50:BP51"/>
    <mergeCell ref="AW38:BF40"/>
  </mergeCells>
  <phoneticPr fontId="3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35</xdr:col>
                    <xdr:colOff>76200</xdr:colOff>
                    <xdr:row>19</xdr:row>
                    <xdr:rowOff>9525</xdr:rowOff>
                  </from>
                  <to>
                    <xdr:col>36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19</xdr:row>
                    <xdr:rowOff>9525</xdr:rowOff>
                  </from>
                  <to>
                    <xdr:col>45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C51DE-6EF3-4E8E-B85F-29A917E124BC}">
  <dimension ref="A1:DS99"/>
  <sheetViews>
    <sheetView tabSelected="1" view="pageBreakPreview" zoomScaleNormal="100" zoomScaleSheetLayoutView="100" workbookViewId="0">
      <selection activeCell="BB1" sqref="BB1:BD2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31" customWidth="1"/>
    <col min="71" max="71" width="10" style="44" customWidth="1"/>
    <col min="72" max="73" width="10" style="45" customWidth="1"/>
    <col min="74" max="74" width="1.25" style="31" customWidth="1"/>
    <col min="75" max="126" width="1.25" customWidth="1"/>
    <col min="127" max="139" width="0.875" customWidth="1"/>
  </cols>
  <sheetData>
    <row r="1" spans="1:73" s="10" customFormat="1" ht="9.75" customHeight="1">
      <c r="A1" s="177" t="s">
        <v>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AA1" s="1"/>
      <c r="AB1" s="286" t="s">
        <v>0</v>
      </c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8"/>
      <c r="AP1" s="1"/>
      <c r="AQ1" s="1"/>
      <c r="AR1" s="1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/>
      <c r="BC1" s="54"/>
      <c r="BD1" s="54"/>
      <c r="BE1" s="56" t="s">
        <v>3</v>
      </c>
      <c r="BF1" s="56"/>
      <c r="BG1" s="54"/>
      <c r="BH1" s="54"/>
      <c r="BI1" s="54"/>
      <c r="BJ1" s="56" t="s">
        <v>5</v>
      </c>
      <c r="BK1" s="56"/>
      <c r="BL1" s="54"/>
      <c r="BM1" s="54"/>
      <c r="BN1" s="54"/>
      <c r="BO1" s="56" t="s">
        <v>7</v>
      </c>
      <c r="BP1" s="57"/>
      <c r="BQ1" s="11"/>
      <c r="BR1" s="11"/>
      <c r="BS1" s="11"/>
      <c r="BT1" s="11"/>
      <c r="BU1" s="11"/>
    </row>
    <row r="2" spans="1:73" s="10" customFormat="1" ht="9.75" customHeight="1" thickBo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AA2" s="1"/>
      <c r="AB2" s="289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1"/>
      <c r="AP2" s="1"/>
      <c r="AQ2" s="1"/>
      <c r="AR2" s="1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  <c r="BQ2" s="11"/>
      <c r="BR2" s="11"/>
      <c r="BS2" s="11"/>
      <c r="BT2" s="11"/>
      <c r="BU2" s="11"/>
    </row>
    <row r="3" spans="1:73" s="10" customFormat="1" ht="1.5" customHeight="1" thickBo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AA3" s="2"/>
      <c r="AB3" s="289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291"/>
      <c r="AP3" s="1"/>
      <c r="AQ3" s="1"/>
      <c r="AR3" s="1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11"/>
      <c r="BR3" s="11"/>
      <c r="BS3" s="11"/>
      <c r="BT3" s="11"/>
      <c r="BU3" s="11"/>
    </row>
    <row r="4" spans="1:73" s="10" customFormat="1" ht="9.75" customHeight="1" thickBo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AA4" s="2"/>
      <c r="AB4" s="292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4"/>
      <c r="AP4" s="1"/>
      <c r="AQ4" s="2"/>
      <c r="AR4" s="166" t="s">
        <v>41</v>
      </c>
      <c r="AS4" s="167"/>
      <c r="AT4" s="167"/>
      <c r="AU4" s="167"/>
      <c r="AV4" s="167"/>
      <c r="AW4" s="170">
        <f>'内訳（読み取り専用修正不可）'!AW4</f>
        <v>0</v>
      </c>
      <c r="AX4" s="170"/>
      <c r="AY4" s="170"/>
      <c r="AZ4" s="170"/>
      <c r="BA4" s="170"/>
      <c r="BB4" s="170"/>
      <c r="BC4" s="170"/>
      <c r="BD4" s="170"/>
      <c r="BE4" s="170"/>
      <c r="BF4" s="170"/>
      <c r="BG4" s="19"/>
      <c r="BH4" s="19"/>
      <c r="BI4" s="19"/>
      <c r="BJ4" s="19"/>
      <c r="BK4" s="19"/>
      <c r="BL4" s="19"/>
      <c r="BM4" s="19"/>
      <c r="BN4" s="19"/>
      <c r="BO4" s="19"/>
      <c r="BP4" s="20"/>
      <c r="BQ4" s="11"/>
      <c r="BR4" s="11"/>
      <c r="BS4" s="11"/>
      <c r="BT4" s="11"/>
      <c r="BU4" s="11"/>
    </row>
    <row r="5" spans="1:73" s="10" customFormat="1" ht="9.75" customHeight="1">
      <c r="A5" s="172" t="s">
        <v>43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"/>
      <c r="AQ5" s="5"/>
      <c r="AR5" s="168"/>
      <c r="AS5" s="169"/>
      <c r="AT5" s="169"/>
      <c r="AU5" s="169"/>
      <c r="AV5" s="169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22"/>
      <c r="BH5" s="22"/>
      <c r="BI5" s="22"/>
      <c r="BJ5" s="22"/>
      <c r="BK5" s="22"/>
      <c r="BL5" s="22"/>
      <c r="BM5" s="22"/>
      <c r="BN5" s="22"/>
      <c r="BO5" s="22"/>
      <c r="BP5" s="23"/>
      <c r="BQ5" s="11"/>
      <c r="BR5" s="11"/>
      <c r="BS5" s="11"/>
      <c r="BT5" s="11"/>
    </row>
    <row r="6" spans="1:73" s="10" customFormat="1" ht="9.7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1"/>
      <c r="AQ6" s="2"/>
      <c r="AR6" s="168" t="s">
        <v>44</v>
      </c>
      <c r="AS6" s="169"/>
      <c r="AT6" s="169"/>
      <c r="AU6" s="169"/>
      <c r="AV6" s="169"/>
      <c r="AW6" s="173">
        <f>'内訳（読み取り専用修正不可）'!AW6</f>
        <v>0</v>
      </c>
      <c r="AX6" s="173"/>
      <c r="AY6" s="173"/>
      <c r="AZ6" s="173"/>
      <c r="BA6" s="173"/>
      <c r="BB6" s="173"/>
      <c r="BC6" s="173"/>
      <c r="BD6" s="173"/>
      <c r="BE6" s="173"/>
      <c r="BF6" s="173"/>
      <c r="BG6" s="171"/>
      <c r="BH6" s="171"/>
      <c r="BI6" s="171"/>
      <c r="BJ6" s="171"/>
      <c r="BK6" s="171"/>
      <c r="BL6" s="171"/>
      <c r="BM6" s="171"/>
      <c r="BN6" s="171"/>
      <c r="BO6" s="171"/>
      <c r="BP6" s="174"/>
      <c r="BQ6" s="11"/>
      <c r="BR6" s="11"/>
      <c r="BS6" s="11"/>
      <c r="BT6" s="11"/>
    </row>
    <row r="7" spans="1:73" s="10" customFormat="1" ht="9.75" customHeight="1">
      <c r="A7" s="176" t="s">
        <v>46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"/>
      <c r="U7" s="2"/>
      <c r="V7" s="2"/>
      <c r="W7" s="176" t="s">
        <v>47</v>
      </c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2"/>
      <c r="AQ7" s="2"/>
      <c r="AR7" s="168"/>
      <c r="AS7" s="169"/>
      <c r="AT7" s="169"/>
      <c r="AU7" s="169"/>
      <c r="AV7" s="169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5"/>
      <c r="BQ7" s="11"/>
    </row>
    <row r="8" spans="1:73" s="10" customFormat="1" ht="9.75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2"/>
      <c r="U8" s="2"/>
      <c r="V8" s="2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2"/>
      <c r="AQ8" s="2"/>
      <c r="AR8" s="168" t="s">
        <v>48</v>
      </c>
      <c r="AS8" s="169"/>
      <c r="AT8" s="169"/>
      <c r="AU8" s="169"/>
      <c r="AV8" s="169"/>
      <c r="AW8" s="295">
        <f>'内訳（読み取り専用修正不可）'!AW8</f>
        <v>0</v>
      </c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6"/>
      <c r="BQ8" s="11"/>
    </row>
    <row r="9" spans="1:73" s="10" customFormat="1" ht="9.75" customHeight="1">
      <c r="A9" s="182">
        <f>BG48</f>
        <v>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2"/>
      <c r="U9" s="2"/>
      <c r="V9" s="2"/>
      <c r="W9" s="180">
        <f>'内訳（読み取り専用修正不可）'!W9</f>
        <v>0</v>
      </c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2"/>
      <c r="AQ9" s="2"/>
      <c r="AR9" s="168"/>
      <c r="AS9" s="169"/>
      <c r="AT9" s="169"/>
      <c r="AU9" s="169"/>
      <c r="AV9" s="169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8"/>
      <c r="BQ9" s="11"/>
    </row>
    <row r="10" spans="1:73" s="25" customFormat="1" ht="9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2"/>
      <c r="U10" s="2"/>
      <c r="V10" s="2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"/>
      <c r="AQ10" s="1"/>
      <c r="AR10" s="168"/>
      <c r="AS10" s="169"/>
      <c r="AT10" s="169"/>
      <c r="AU10" s="169"/>
      <c r="AV10" s="169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8"/>
      <c r="BQ10" s="24"/>
    </row>
    <row r="11" spans="1:73" s="25" customFormat="1" ht="9.75" customHeight="1" thickBo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2"/>
      <c r="U11" s="2"/>
      <c r="V11" s="2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"/>
      <c r="AQ11" s="1"/>
      <c r="AR11" s="168"/>
      <c r="AS11" s="169"/>
      <c r="AT11" s="169"/>
      <c r="AU11" s="169"/>
      <c r="AV11" s="169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8"/>
      <c r="BQ11" s="24"/>
    </row>
    <row r="12" spans="1:73" s="25" customFormat="1" ht="2.25" customHeight="1">
      <c r="AR12" s="168"/>
      <c r="AS12" s="169"/>
      <c r="AT12" s="169"/>
      <c r="AU12" s="169"/>
      <c r="AV12" s="16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300"/>
      <c r="BQ12" s="24"/>
      <c r="BR12" s="24"/>
      <c r="BS12" s="24"/>
      <c r="BT12" s="24"/>
      <c r="BU12" s="24"/>
    </row>
    <row r="13" spans="1:73" s="25" customFormat="1" ht="9.75" customHeight="1">
      <c r="A13" s="185" t="s">
        <v>27</v>
      </c>
      <c r="B13" s="185"/>
      <c r="C13" s="185"/>
      <c r="D13" s="185"/>
      <c r="E13" s="185"/>
      <c r="F13" s="185"/>
      <c r="G13" s="186" t="s">
        <v>28</v>
      </c>
      <c r="H13" s="187"/>
      <c r="I13" s="188"/>
      <c r="J13" s="195">
        <f>'内訳（読み取り専用修正不可）'!J13</f>
        <v>0</v>
      </c>
      <c r="K13" s="195">
        <f>'内訳（読み取り専用修正不可）'!K13</f>
        <v>0</v>
      </c>
      <c r="L13" s="195">
        <f>'内訳（読み取り専用修正不可）'!L13</f>
        <v>0</v>
      </c>
      <c r="M13" s="195">
        <f>'内訳（読み取り専用修正不可）'!M13</f>
        <v>0</v>
      </c>
      <c r="N13" s="195">
        <f>'内訳（読み取り専用修正不可）'!N13</f>
        <v>0</v>
      </c>
      <c r="O13" s="195">
        <f>'内訳（読み取り専用修正不可）'!O13</f>
        <v>0</v>
      </c>
      <c r="P13" s="195">
        <f>'内訳（読み取り専用修正不可）'!P13</f>
        <v>0</v>
      </c>
      <c r="Q13" s="195">
        <f>'内訳（読み取り専用修正不可）'!Q13</f>
        <v>0</v>
      </c>
      <c r="R13" s="195">
        <f>'内訳（読み取り専用修正不可）'!R13</f>
        <v>0</v>
      </c>
      <c r="S13" s="195">
        <f>'内訳（読み取り専用修正不可）'!S13</f>
        <v>0</v>
      </c>
      <c r="T13" s="195">
        <f>'内訳（読み取り専用修正不可）'!T13</f>
        <v>0</v>
      </c>
      <c r="U13" s="195">
        <f>'内訳（読み取り専用修正不可）'!U13</f>
        <v>0</v>
      </c>
      <c r="V13" s="198">
        <f>'内訳（読み取り専用修正不可）'!V13</f>
        <v>0</v>
      </c>
      <c r="W13" s="172" t="s">
        <v>50</v>
      </c>
      <c r="X13" s="172"/>
      <c r="Y13" s="172"/>
      <c r="Z13" s="172"/>
      <c r="AA13" s="172"/>
      <c r="AB13" s="172"/>
      <c r="AC13" s="172"/>
      <c r="AD13" s="172"/>
      <c r="AE13" s="201"/>
      <c r="AF13" s="201"/>
      <c r="AG13" s="201"/>
      <c r="AR13" s="202"/>
      <c r="AS13" s="203"/>
      <c r="AT13" s="203"/>
      <c r="AU13" s="203"/>
      <c r="AV13" s="203"/>
      <c r="AW13" s="210" t="s">
        <v>51</v>
      </c>
      <c r="AX13" s="210"/>
      <c r="AY13" s="210"/>
      <c r="AZ13" s="210"/>
      <c r="BA13" s="171">
        <f>'内訳（読み取り専用修正不可）'!BA13</f>
        <v>0</v>
      </c>
      <c r="BB13" s="171"/>
      <c r="BC13" s="171"/>
      <c r="BD13" s="171"/>
      <c r="BE13" s="210" t="s">
        <v>11</v>
      </c>
      <c r="BF13" s="210"/>
      <c r="BG13" s="171">
        <f>'内訳（読み取り専用修正不可）'!BG13</f>
        <v>0</v>
      </c>
      <c r="BH13" s="171"/>
      <c r="BI13" s="171"/>
      <c r="BJ13" s="171"/>
      <c r="BK13" s="210" t="s">
        <v>11</v>
      </c>
      <c r="BL13" s="210"/>
      <c r="BM13" s="171">
        <f>'内訳（読み取り専用修正不可）'!BM13</f>
        <v>0</v>
      </c>
      <c r="BN13" s="171"/>
      <c r="BO13" s="171"/>
      <c r="BP13" s="174"/>
      <c r="BQ13" s="24"/>
      <c r="BR13" s="24"/>
      <c r="BS13" s="24"/>
      <c r="BT13" s="24"/>
      <c r="BU13" s="24"/>
    </row>
    <row r="14" spans="1:73" s="25" customFormat="1" ht="9.75" customHeight="1">
      <c r="A14" s="185"/>
      <c r="B14" s="185"/>
      <c r="C14" s="185"/>
      <c r="D14" s="185"/>
      <c r="E14" s="185"/>
      <c r="F14" s="185"/>
      <c r="G14" s="189"/>
      <c r="H14" s="190"/>
      <c r="I14" s="191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9"/>
      <c r="W14" s="172"/>
      <c r="X14" s="172"/>
      <c r="Y14" s="172"/>
      <c r="Z14" s="172"/>
      <c r="AA14" s="172"/>
      <c r="AB14" s="172"/>
      <c r="AC14" s="172"/>
      <c r="AD14" s="172"/>
      <c r="AE14" s="201"/>
      <c r="AF14" s="201"/>
      <c r="AG14" s="201"/>
      <c r="AO14" s="1"/>
      <c r="AP14" s="1"/>
      <c r="AQ14" s="1"/>
      <c r="AR14" s="202"/>
      <c r="AS14" s="203"/>
      <c r="AT14" s="203"/>
      <c r="AU14" s="203"/>
      <c r="AV14" s="203"/>
      <c r="AW14" s="207"/>
      <c r="AX14" s="207"/>
      <c r="AY14" s="207"/>
      <c r="AZ14" s="207"/>
      <c r="BA14" s="173"/>
      <c r="BB14" s="173"/>
      <c r="BC14" s="173"/>
      <c r="BD14" s="173"/>
      <c r="BE14" s="207"/>
      <c r="BF14" s="207"/>
      <c r="BG14" s="173"/>
      <c r="BH14" s="173"/>
      <c r="BI14" s="173"/>
      <c r="BJ14" s="173"/>
      <c r="BK14" s="207"/>
      <c r="BL14" s="207"/>
      <c r="BM14" s="173"/>
      <c r="BN14" s="173"/>
      <c r="BO14" s="173"/>
      <c r="BP14" s="175"/>
      <c r="BQ14" s="24"/>
      <c r="BR14" s="24"/>
      <c r="BS14" s="24"/>
      <c r="BT14" s="24"/>
      <c r="BU14" s="24"/>
    </row>
    <row r="15" spans="1:73" s="25" customFormat="1" ht="9.75" customHeight="1">
      <c r="A15" s="185"/>
      <c r="B15" s="185"/>
      <c r="C15" s="185"/>
      <c r="D15" s="185"/>
      <c r="E15" s="185"/>
      <c r="F15" s="185"/>
      <c r="G15" s="192"/>
      <c r="H15" s="193"/>
      <c r="I15" s="194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200"/>
      <c r="W15" s="172"/>
      <c r="X15" s="172"/>
      <c r="Y15" s="172"/>
      <c r="Z15" s="172"/>
      <c r="AA15" s="172"/>
      <c r="AB15" s="172"/>
      <c r="AC15" s="172"/>
      <c r="AD15" s="172"/>
      <c r="AE15" s="201"/>
      <c r="AF15" s="201"/>
      <c r="AG15" s="201"/>
      <c r="AH15" s="26"/>
      <c r="AI15" s="26"/>
      <c r="AJ15" s="26"/>
      <c r="AK15" s="26"/>
      <c r="AL15" s="26"/>
      <c r="AM15" s="1"/>
      <c r="AN15" s="1"/>
      <c r="AO15" s="1"/>
      <c r="AP15" s="1"/>
      <c r="AQ15" s="1"/>
      <c r="AR15" s="202"/>
      <c r="AS15" s="203"/>
      <c r="AT15" s="203"/>
      <c r="AU15" s="203"/>
      <c r="AV15" s="203"/>
      <c r="AW15" s="207" t="s">
        <v>12</v>
      </c>
      <c r="AX15" s="207"/>
      <c r="AY15" s="207"/>
      <c r="AZ15" s="207"/>
      <c r="BA15" s="173">
        <f>'内訳（読み取り専用修正不可）'!BA15</f>
        <v>0</v>
      </c>
      <c r="BB15" s="173"/>
      <c r="BC15" s="173"/>
      <c r="BD15" s="173"/>
      <c r="BE15" s="207" t="s">
        <v>11</v>
      </c>
      <c r="BF15" s="207"/>
      <c r="BG15" s="173">
        <f>'内訳（読み取り専用修正不可）'!BG15</f>
        <v>0</v>
      </c>
      <c r="BH15" s="173"/>
      <c r="BI15" s="173"/>
      <c r="BJ15" s="173"/>
      <c r="BK15" s="207" t="s">
        <v>11</v>
      </c>
      <c r="BL15" s="207"/>
      <c r="BM15" s="173">
        <f>'内訳（読み取り専用修正不可）'!BM15</f>
        <v>0</v>
      </c>
      <c r="BN15" s="173"/>
      <c r="BO15" s="173"/>
      <c r="BP15" s="175"/>
      <c r="BQ15" s="24"/>
      <c r="BR15" s="24"/>
      <c r="BS15" s="24"/>
      <c r="BT15" s="24"/>
      <c r="BU15" s="24"/>
    </row>
    <row r="16" spans="1:73" s="25" customFormat="1" ht="9.75" customHeight="1" thickBot="1">
      <c r="W16" s="1"/>
      <c r="X16" s="206" t="s">
        <v>54</v>
      </c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1"/>
      <c r="AO16" s="1"/>
      <c r="AP16" s="1"/>
      <c r="AQ16" s="1"/>
      <c r="AR16" s="204"/>
      <c r="AS16" s="205"/>
      <c r="AT16" s="205"/>
      <c r="AU16" s="205"/>
      <c r="AV16" s="205"/>
      <c r="AW16" s="208"/>
      <c r="AX16" s="208"/>
      <c r="AY16" s="208"/>
      <c r="AZ16" s="208"/>
      <c r="BA16" s="209"/>
      <c r="BB16" s="209"/>
      <c r="BC16" s="209"/>
      <c r="BD16" s="209"/>
      <c r="BE16" s="208"/>
      <c r="BF16" s="208"/>
      <c r="BG16" s="209"/>
      <c r="BH16" s="209"/>
      <c r="BI16" s="209"/>
      <c r="BJ16" s="209"/>
      <c r="BK16" s="208"/>
      <c r="BL16" s="208"/>
      <c r="BM16" s="209"/>
      <c r="BN16" s="209"/>
      <c r="BO16" s="209"/>
      <c r="BP16" s="301"/>
    </row>
    <row r="17" spans="1:69" s="25" customFormat="1" ht="3" customHeight="1" thickBot="1"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211"/>
      <c r="AL17" s="211"/>
      <c r="AM17" s="211"/>
      <c r="AN17" s="211"/>
      <c r="AO17" s="21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9" s="10" customFormat="1" ht="10.5" customHeight="1">
      <c r="A18" s="212" t="s">
        <v>55</v>
      </c>
      <c r="B18" s="213"/>
      <c r="C18" s="213"/>
      <c r="D18" s="213"/>
      <c r="E18" s="213"/>
      <c r="F18" s="222" t="s">
        <v>56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23"/>
      <c r="R18" s="226" t="s">
        <v>58</v>
      </c>
      <c r="S18" s="227"/>
      <c r="T18" s="227"/>
      <c r="U18" s="227"/>
      <c r="V18" s="232"/>
      <c r="W18" s="226" t="s">
        <v>57</v>
      </c>
      <c r="X18" s="227"/>
      <c r="Y18" s="227"/>
      <c r="Z18" s="227"/>
      <c r="AA18" s="227"/>
      <c r="AB18" s="235" t="s">
        <v>89</v>
      </c>
      <c r="AC18" s="235"/>
      <c r="AD18" s="235"/>
      <c r="AE18" s="235"/>
      <c r="AF18" s="235"/>
      <c r="AG18" s="222" t="s">
        <v>59</v>
      </c>
      <c r="AH18" s="213"/>
      <c r="AI18" s="213"/>
      <c r="AJ18" s="213"/>
      <c r="AK18" s="213"/>
      <c r="AL18" s="223"/>
      <c r="AM18" s="218" t="s">
        <v>60</v>
      </c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9"/>
    </row>
    <row r="19" spans="1:69" s="10" customFormat="1" ht="10.5" customHeight="1">
      <c r="A19" s="214"/>
      <c r="B19" s="215"/>
      <c r="C19" s="215"/>
      <c r="D19" s="215"/>
      <c r="E19" s="215"/>
      <c r="F19" s="22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25"/>
      <c r="R19" s="228"/>
      <c r="S19" s="229"/>
      <c r="T19" s="229"/>
      <c r="U19" s="229"/>
      <c r="V19" s="233"/>
      <c r="W19" s="228"/>
      <c r="X19" s="229"/>
      <c r="Y19" s="229"/>
      <c r="Z19" s="229"/>
      <c r="AA19" s="229"/>
      <c r="AB19" s="236"/>
      <c r="AC19" s="236"/>
      <c r="AD19" s="236"/>
      <c r="AE19" s="236"/>
      <c r="AF19" s="236"/>
      <c r="AG19" s="224"/>
      <c r="AH19" s="215"/>
      <c r="AI19" s="215"/>
      <c r="AJ19" s="215"/>
      <c r="AK19" s="215"/>
      <c r="AL19" s="225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1"/>
      <c r="BQ19" s="27"/>
    </row>
    <row r="20" spans="1:69" s="10" customFormat="1" ht="10.5" customHeight="1">
      <c r="A20" s="214"/>
      <c r="B20" s="215"/>
      <c r="C20" s="215"/>
      <c r="D20" s="215"/>
      <c r="E20" s="215"/>
      <c r="F20" s="22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25"/>
      <c r="R20" s="228"/>
      <c r="S20" s="229"/>
      <c r="T20" s="229"/>
      <c r="U20" s="229"/>
      <c r="V20" s="233"/>
      <c r="W20" s="228"/>
      <c r="X20" s="229"/>
      <c r="Y20" s="229"/>
      <c r="Z20" s="229"/>
      <c r="AA20" s="229"/>
      <c r="AB20" s="236"/>
      <c r="AC20" s="236"/>
      <c r="AD20" s="236"/>
      <c r="AE20" s="236"/>
      <c r="AF20" s="236"/>
      <c r="AG20" s="224"/>
      <c r="AH20" s="215"/>
      <c r="AI20" s="215"/>
      <c r="AJ20" s="215"/>
      <c r="AK20" s="215"/>
      <c r="AL20" s="225"/>
      <c r="AM20" s="220" t="s">
        <v>61</v>
      </c>
      <c r="AN20" s="220"/>
      <c r="AO20" s="220"/>
      <c r="AP20" s="220"/>
      <c r="AQ20" s="220"/>
      <c r="AR20" s="220"/>
      <c r="AS20" s="220"/>
      <c r="AT20" s="220"/>
      <c r="AU20" s="220"/>
      <c r="AV20" s="220"/>
      <c r="AW20" s="220" t="s">
        <v>62</v>
      </c>
      <c r="AX20" s="220"/>
      <c r="AY20" s="220"/>
      <c r="AZ20" s="220"/>
      <c r="BA20" s="220"/>
      <c r="BB20" s="220"/>
      <c r="BC20" s="220"/>
      <c r="BD20" s="220"/>
      <c r="BE20" s="220"/>
      <c r="BF20" s="220"/>
      <c r="BG20" s="220" t="s">
        <v>63</v>
      </c>
      <c r="BH20" s="220"/>
      <c r="BI20" s="220"/>
      <c r="BJ20" s="220"/>
      <c r="BK20" s="220"/>
      <c r="BL20" s="220"/>
      <c r="BM20" s="220"/>
      <c r="BN20" s="220"/>
      <c r="BO20" s="220"/>
      <c r="BP20" s="221"/>
      <c r="BQ20" s="27"/>
    </row>
    <row r="21" spans="1:69" s="10" customFormat="1" ht="10.5" customHeight="1">
      <c r="A21" s="216"/>
      <c r="B21" s="217"/>
      <c r="C21" s="217"/>
      <c r="D21" s="217"/>
      <c r="E21" s="217"/>
      <c r="F21" s="224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25"/>
      <c r="R21" s="230"/>
      <c r="S21" s="231"/>
      <c r="T21" s="231"/>
      <c r="U21" s="231"/>
      <c r="V21" s="234"/>
      <c r="W21" s="230"/>
      <c r="X21" s="231"/>
      <c r="Y21" s="231"/>
      <c r="Z21" s="231"/>
      <c r="AA21" s="231"/>
      <c r="AB21" s="236"/>
      <c r="AC21" s="236"/>
      <c r="AD21" s="236"/>
      <c r="AE21" s="236"/>
      <c r="AF21" s="236"/>
      <c r="AG21" s="237"/>
      <c r="AH21" s="217"/>
      <c r="AI21" s="217"/>
      <c r="AJ21" s="217"/>
      <c r="AK21" s="217"/>
      <c r="AL21" s="238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1"/>
      <c r="BQ21" s="27"/>
    </row>
    <row r="22" spans="1:69" s="10" customFormat="1" ht="10.5" customHeight="1">
      <c r="A22" s="239"/>
      <c r="B22" s="240"/>
      <c r="C22" s="240"/>
      <c r="D22" s="240"/>
      <c r="E22" s="240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6"/>
      <c r="AC22" s="246"/>
      <c r="AD22" s="246"/>
      <c r="AE22" s="246"/>
      <c r="AF22" s="246"/>
      <c r="AG22" s="247"/>
      <c r="AH22" s="247"/>
      <c r="AI22" s="247"/>
      <c r="AJ22" s="247"/>
      <c r="AK22" s="247"/>
      <c r="AL22" s="247"/>
      <c r="AM22" s="243">
        <f>W22*AB22</f>
        <v>0</v>
      </c>
      <c r="AN22" s="243"/>
      <c r="AO22" s="243"/>
      <c r="AP22" s="243"/>
      <c r="AQ22" s="243"/>
      <c r="AR22" s="243"/>
      <c r="AS22" s="243"/>
      <c r="AT22" s="243"/>
      <c r="AU22" s="243"/>
      <c r="AV22" s="243"/>
      <c r="AW22" s="243">
        <f>IF(AM22="","",IF(AND(AG22="",AM22&gt;0),"税率入力",IF(AND(AG22="　",AM22&gt;0),"税率入力",ROUNDDOWN(AM22*BR57,0))))</f>
        <v>0</v>
      </c>
      <c r="AX22" s="243"/>
      <c r="AY22" s="243"/>
      <c r="AZ22" s="243"/>
      <c r="BA22" s="243"/>
      <c r="BB22" s="243"/>
      <c r="BC22" s="243"/>
      <c r="BD22" s="243"/>
      <c r="BE22" s="243"/>
      <c r="BF22" s="243"/>
      <c r="BG22" s="243">
        <f>IF(AW22="","",AM22+AW22)</f>
        <v>0</v>
      </c>
      <c r="BH22" s="243"/>
      <c r="BI22" s="243"/>
      <c r="BJ22" s="243"/>
      <c r="BK22" s="243"/>
      <c r="BL22" s="243"/>
      <c r="BM22" s="243"/>
      <c r="BN22" s="243"/>
      <c r="BO22" s="243"/>
      <c r="BP22" s="244"/>
      <c r="BQ22" s="11"/>
    </row>
    <row r="23" spans="1:69" s="10" customFormat="1" ht="10.5" customHeight="1">
      <c r="A23" s="241"/>
      <c r="B23" s="242"/>
      <c r="C23" s="242"/>
      <c r="D23" s="242"/>
      <c r="E23" s="242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6"/>
      <c r="AC23" s="246"/>
      <c r="AD23" s="246"/>
      <c r="AE23" s="246"/>
      <c r="AF23" s="246"/>
      <c r="AG23" s="247"/>
      <c r="AH23" s="247"/>
      <c r="AI23" s="247"/>
      <c r="AJ23" s="247"/>
      <c r="AK23" s="247"/>
      <c r="AL23" s="247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4"/>
      <c r="BQ23" s="11"/>
    </row>
    <row r="24" spans="1:69" s="10" customFormat="1" ht="10.5" customHeight="1">
      <c r="A24" s="239"/>
      <c r="B24" s="240"/>
      <c r="C24" s="240"/>
      <c r="D24" s="240"/>
      <c r="E24" s="240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6"/>
      <c r="AC24" s="246"/>
      <c r="AD24" s="246"/>
      <c r="AE24" s="246"/>
      <c r="AF24" s="246"/>
      <c r="AG24" s="247"/>
      <c r="AH24" s="247"/>
      <c r="AI24" s="247"/>
      <c r="AJ24" s="247"/>
      <c r="AK24" s="247"/>
      <c r="AL24" s="247"/>
      <c r="AM24" s="248">
        <f>W24*AB24</f>
        <v>0</v>
      </c>
      <c r="AN24" s="249"/>
      <c r="AO24" s="249"/>
      <c r="AP24" s="249"/>
      <c r="AQ24" s="249"/>
      <c r="AR24" s="249"/>
      <c r="AS24" s="249"/>
      <c r="AT24" s="249"/>
      <c r="AU24" s="249"/>
      <c r="AV24" s="250"/>
      <c r="AW24" s="243">
        <f>IF(AM24="","",IF(AND(AG24="",AM24&gt;0),"税率入力",IF(AND(AG24="　",AM24&gt;0),"税率入力",ROUNDDOWN(AM24*BR58,0))))</f>
        <v>0</v>
      </c>
      <c r="AX24" s="243"/>
      <c r="AY24" s="243"/>
      <c r="AZ24" s="243"/>
      <c r="BA24" s="243"/>
      <c r="BB24" s="243"/>
      <c r="BC24" s="243"/>
      <c r="BD24" s="243"/>
      <c r="BE24" s="243"/>
      <c r="BF24" s="243"/>
      <c r="BG24" s="243">
        <f>IF(AW24="","",AM24+AW24)</f>
        <v>0</v>
      </c>
      <c r="BH24" s="243"/>
      <c r="BI24" s="243"/>
      <c r="BJ24" s="243"/>
      <c r="BK24" s="243"/>
      <c r="BL24" s="243"/>
      <c r="BM24" s="243"/>
      <c r="BN24" s="243"/>
      <c r="BO24" s="243"/>
      <c r="BP24" s="244"/>
      <c r="BQ24" s="11"/>
    </row>
    <row r="25" spans="1:69" s="10" customFormat="1" ht="10.5" customHeight="1">
      <c r="A25" s="241"/>
      <c r="B25" s="242"/>
      <c r="C25" s="242"/>
      <c r="D25" s="242"/>
      <c r="E25" s="242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6"/>
      <c r="AC25" s="246"/>
      <c r="AD25" s="246"/>
      <c r="AE25" s="246"/>
      <c r="AF25" s="246"/>
      <c r="AG25" s="247"/>
      <c r="AH25" s="247"/>
      <c r="AI25" s="247"/>
      <c r="AJ25" s="247"/>
      <c r="AK25" s="247"/>
      <c r="AL25" s="247"/>
      <c r="AM25" s="251"/>
      <c r="AN25" s="252"/>
      <c r="AO25" s="252"/>
      <c r="AP25" s="252"/>
      <c r="AQ25" s="252"/>
      <c r="AR25" s="252"/>
      <c r="AS25" s="252"/>
      <c r="AT25" s="252"/>
      <c r="AU25" s="252"/>
      <c r="AV25" s="25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4"/>
      <c r="BQ25" s="11"/>
    </row>
    <row r="26" spans="1:69" s="10" customFormat="1" ht="10.5" customHeight="1">
      <c r="A26" s="239"/>
      <c r="B26" s="240"/>
      <c r="C26" s="240"/>
      <c r="D26" s="240"/>
      <c r="E26" s="240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6"/>
      <c r="AC26" s="246"/>
      <c r="AD26" s="246"/>
      <c r="AE26" s="246"/>
      <c r="AF26" s="246"/>
      <c r="AG26" s="247"/>
      <c r="AH26" s="247"/>
      <c r="AI26" s="247"/>
      <c r="AJ26" s="247"/>
      <c r="AK26" s="247"/>
      <c r="AL26" s="247"/>
      <c r="AM26" s="248">
        <f>W26*AB26</f>
        <v>0</v>
      </c>
      <c r="AN26" s="249"/>
      <c r="AO26" s="249"/>
      <c r="AP26" s="249"/>
      <c r="AQ26" s="249"/>
      <c r="AR26" s="249"/>
      <c r="AS26" s="249"/>
      <c r="AT26" s="249"/>
      <c r="AU26" s="249"/>
      <c r="AV26" s="250"/>
      <c r="AW26" s="243">
        <f>IF(AM26="","",IF(AND(AG26="",AM26&gt;0),"税率入力",IF(AND(AG26="　",AM26&gt;0),"税率入力",ROUNDDOWN(AM26*BR59,0))))</f>
        <v>0</v>
      </c>
      <c r="AX26" s="243"/>
      <c r="AY26" s="243"/>
      <c r="AZ26" s="243"/>
      <c r="BA26" s="243"/>
      <c r="BB26" s="243"/>
      <c r="BC26" s="243"/>
      <c r="BD26" s="243"/>
      <c r="BE26" s="243"/>
      <c r="BF26" s="243"/>
      <c r="BG26" s="243">
        <f>IF(AW26="","",AM26+AW26)</f>
        <v>0</v>
      </c>
      <c r="BH26" s="243"/>
      <c r="BI26" s="243"/>
      <c r="BJ26" s="243"/>
      <c r="BK26" s="243"/>
      <c r="BL26" s="243"/>
      <c r="BM26" s="243"/>
      <c r="BN26" s="243"/>
      <c r="BO26" s="243"/>
      <c r="BP26" s="244"/>
      <c r="BQ26" s="11"/>
    </row>
    <row r="27" spans="1:69" s="10" customFormat="1" ht="10.5" customHeight="1">
      <c r="A27" s="241"/>
      <c r="B27" s="242"/>
      <c r="C27" s="242"/>
      <c r="D27" s="242"/>
      <c r="E27" s="242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6"/>
      <c r="AC27" s="246"/>
      <c r="AD27" s="246"/>
      <c r="AE27" s="246"/>
      <c r="AF27" s="246"/>
      <c r="AG27" s="247"/>
      <c r="AH27" s="247"/>
      <c r="AI27" s="247"/>
      <c r="AJ27" s="247"/>
      <c r="AK27" s="247"/>
      <c r="AL27" s="247"/>
      <c r="AM27" s="251"/>
      <c r="AN27" s="252"/>
      <c r="AO27" s="252"/>
      <c r="AP27" s="252"/>
      <c r="AQ27" s="252"/>
      <c r="AR27" s="252"/>
      <c r="AS27" s="252"/>
      <c r="AT27" s="252"/>
      <c r="AU27" s="252"/>
      <c r="AV27" s="25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4"/>
      <c r="BQ27" s="11"/>
    </row>
    <row r="28" spans="1:69" s="10" customFormat="1" ht="10.5" customHeight="1">
      <c r="A28" s="239"/>
      <c r="B28" s="240"/>
      <c r="C28" s="240"/>
      <c r="D28" s="240"/>
      <c r="E28" s="240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6"/>
      <c r="AC28" s="246"/>
      <c r="AD28" s="246"/>
      <c r="AE28" s="246"/>
      <c r="AF28" s="246"/>
      <c r="AG28" s="247"/>
      <c r="AH28" s="247"/>
      <c r="AI28" s="247"/>
      <c r="AJ28" s="247"/>
      <c r="AK28" s="247"/>
      <c r="AL28" s="247"/>
      <c r="AM28" s="248">
        <f>W28*AB28</f>
        <v>0</v>
      </c>
      <c r="AN28" s="249"/>
      <c r="AO28" s="249"/>
      <c r="AP28" s="249"/>
      <c r="AQ28" s="249"/>
      <c r="AR28" s="249"/>
      <c r="AS28" s="249"/>
      <c r="AT28" s="249"/>
      <c r="AU28" s="249"/>
      <c r="AV28" s="250"/>
      <c r="AW28" s="243">
        <f>IF(AM28="","",IF(AND(AG28="",AM28&gt;0),"税率入力",IF(AND(AG28="　",AM28&gt;0),"税率入力",ROUNDDOWN(AM28*BR60,0))))</f>
        <v>0</v>
      </c>
      <c r="AX28" s="243"/>
      <c r="AY28" s="243"/>
      <c r="AZ28" s="243"/>
      <c r="BA28" s="243"/>
      <c r="BB28" s="243"/>
      <c r="BC28" s="243"/>
      <c r="BD28" s="243"/>
      <c r="BE28" s="243"/>
      <c r="BF28" s="243"/>
      <c r="BG28" s="243">
        <f>IF(AW28="","",AM28+AW28)</f>
        <v>0</v>
      </c>
      <c r="BH28" s="243"/>
      <c r="BI28" s="243"/>
      <c r="BJ28" s="243"/>
      <c r="BK28" s="243"/>
      <c r="BL28" s="243"/>
      <c r="BM28" s="243"/>
      <c r="BN28" s="243"/>
      <c r="BO28" s="243"/>
      <c r="BP28" s="244"/>
      <c r="BQ28" s="11"/>
    </row>
    <row r="29" spans="1:69" s="10" customFormat="1" ht="10.5" customHeight="1">
      <c r="A29" s="241"/>
      <c r="B29" s="242"/>
      <c r="C29" s="242"/>
      <c r="D29" s="242"/>
      <c r="E29" s="242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6"/>
      <c r="AC29" s="246"/>
      <c r="AD29" s="246"/>
      <c r="AE29" s="246"/>
      <c r="AF29" s="246"/>
      <c r="AG29" s="247"/>
      <c r="AH29" s="247"/>
      <c r="AI29" s="247"/>
      <c r="AJ29" s="247"/>
      <c r="AK29" s="247"/>
      <c r="AL29" s="247"/>
      <c r="AM29" s="251"/>
      <c r="AN29" s="252"/>
      <c r="AO29" s="252"/>
      <c r="AP29" s="252"/>
      <c r="AQ29" s="252"/>
      <c r="AR29" s="252"/>
      <c r="AS29" s="252"/>
      <c r="AT29" s="252"/>
      <c r="AU29" s="252"/>
      <c r="AV29" s="25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4"/>
      <c r="BQ29" s="11"/>
    </row>
    <row r="30" spans="1:69" s="10" customFormat="1" ht="10.5" customHeight="1">
      <c r="A30" s="239"/>
      <c r="B30" s="240"/>
      <c r="C30" s="240"/>
      <c r="D30" s="240"/>
      <c r="E30" s="240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6"/>
      <c r="AC30" s="246"/>
      <c r="AD30" s="246"/>
      <c r="AE30" s="246"/>
      <c r="AF30" s="246"/>
      <c r="AG30" s="247"/>
      <c r="AH30" s="247"/>
      <c r="AI30" s="247"/>
      <c r="AJ30" s="247"/>
      <c r="AK30" s="247"/>
      <c r="AL30" s="247"/>
      <c r="AM30" s="248">
        <f>W30*AB30</f>
        <v>0</v>
      </c>
      <c r="AN30" s="249"/>
      <c r="AO30" s="249"/>
      <c r="AP30" s="249"/>
      <c r="AQ30" s="249"/>
      <c r="AR30" s="249"/>
      <c r="AS30" s="249"/>
      <c r="AT30" s="249"/>
      <c r="AU30" s="249"/>
      <c r="AV30" s="250"/>
      <c r="AW30" s="243">
        <f>IF(AM30="","",IF(AND(AG30="",AM30&gt;0),"税率入力",IF(AND(AG30="　",AM30&gt;0),"税率入力",ROUNDDOWN(AM30*BR61,0))))</f>
        <v>0</v>
      </c>
      <c r="AX30" s="243"/>
      <c r="AY30" s="243"/>
      <c r="AZ30" s="243"/>
      <c r="BA30" s="243"/>
      <c r="BB30" s="243"/>
      <c r="BC30" s="243"/>
      <c r="BD30" s="243"/>
      <c r="BE30" s="243"/>
      <c r="BF30" s="243"/>
      <c r="BG30" s="243">
        <f>IF(AW30="","",AM30+AW30)</f>
        <v>0</v>
      </c>
      <c r="BH30" s="243"/>
      <c r="BI30" s="243"/>
      <c r="BJ30" s="243"/>
      <c r="BK30" s="243"/>
      <c r="BL30" s="243"/>
      <c r="BM30" s="243"/>
      <c r="BN30" s="243"/>
      <c r="BO30" s="243"/>
      <c r="BP30" s="244"/>
      <c r="BQ30" s="11"/>
    </row>
    <row r="31" spans="1:69" s="10" customFormat="1" ht="10.5" customHeight="1">
      <c r="A31" s="241"/>
      <c r="B31" s="242"/>
      <c r="C31" s="242"/>
      <c r="D31" s="242"/>
      <c r="E31" s="242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6"/>
      <c r="AC31" s="246"/>
      <c r="AD31" s="246"/>
      <c r="AE31" s="246"/>
      <c r="AF31" s="246"/>
      <c r="AG31" s="247"/>
      <c r="AH31" s="247"/>
      <c r="AI31" s="247"/>
      <c r="AJ31" s="247"/>
      <c r="AK31" s="247"/>
      <c r="AL31" s="247"/>
      <c r="AM31" s="251"/>
      <c r="AN31" s="252"/>
      <c r="AO31" s="252"/>
      <c r="AP31" s="252"/>
      <c r="AQ31" s="252"/>
      <c r="AR31" s="252"/>
      <c r="AS31" s="252"/>
      <c r="AT31" s="252"/>
      <c r="AU31" s="252"/>
      <c r="AV31" s="25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4"/>
      <c r="BQ31" s="11"/>
    </row>
    <row r="32" spans="1:69" s="10" customFormat="1" ht="10.5" customHeight="1">
      <c r="A32" s="239"/>
      <c r="B32" s="240"/>
      <c r="C32" s="240"/>
      <c r="D32" s="240"/>
      <c r="E32" s="240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6"/>
      <c r="AC32" s="246"/>
      <c r="AD32" s="246"/>
      <c r="AE32" s="246"/>
      <c r="AF32" s="246"/>
      <c r="AG32" s="247"/>
      <c r="AH32" s="247"/>
      <c r="AI32" s="247"/>
      <c r="AJ32" s="247"/>
      <c r="AK32" s="247"/>
      <c r="AL32" s="247"/>
      <c r="AM32" s="248">
        <f>W32*AB32</f>
        <v>0</v>
      </c>
      <c r="AN32" s="249"/>
      <c r="AO32" s="249"/>
      <c r="AP32" s="249"/>
      <c r="AQ32" s="249"/>
      <c r="AR32" s="249"/>
      <c r="AS32" s="249"/>
      <c r="AT32" s="249"/>
      <c r="AU32" s="249"/>
      <c r="AV32" s="250"/>
      <c r="AW32" s="243">
        <f>IF(AM32="","",IF(AND(AG32="",AM32&gt;0),"税率入力",IF(AND(AG32="　",AM32&gt;0),"税率入力",ROUNDDOWN(AM32*BR62,0))))</f>
        <v>0</v>
      </c>
      <c r="AX32" s="243"/>
      <c r="AY32" s="243"/>
      <c r="AZ32" s="243"/>
      <c r="BA32" s="243"/>
      <c r="BB32" s="243"/>
      <c r="BC32" s="243"/>
      <c r="BD32" s="243"/>
      <c r="BE32" s="243"/>
      <c r="BF32" s="243"/>
      <c r="BG32" s="243">
        <f>IF(AW32="","",AM32+AW32)</f>
        <v>0</v>
      </c>
      <c r="BH32" s="243"/>
      <c r="BI32" s="243"/>
      <c r="BJ32" s="243"/>
      <c r="BK32" s="243"/>
      <c r="BL32" s="243"/>
      <c r="BM32" s="243"/>
      <c r="BN32" s="243"/>
      <c r="BO32" s="243"/>
      <c r="BP32" s="244"/>
      <c r="BQ32" s="11"/>
    </row>
    <row r="33" spans="1:73" s="10" customFormat="1" ht="10.5" customHeight="1">
      <c r="A33" s="241"/>
      <c r="B33" s="242"/>
      <c r="C33" s="242"/>
      <c r="D33" s="242"/>
      <c r="E33" s="242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6"/>
      <c r="AC33" s="246"/>
      <c r="AD33" s="246"/>
      <c r="AE33" s="246"/>
      <c r="AF33" s="246"/>
      <c r="AG33" s="247"/>
      <c r="AH33" s="247"/>
      <c r="AI33" s="247"/>
      <c r="AJ33" s="247"/>
      <c r="AK33" s="247"/>
      <c r="AL33" s="247"/>
      <c r="AM33" s="251"/>
      <c r="AN33" s="252"/>
      <c r="AO33" s="252"/>
      <c r="AP33" s="252"/>
      <c r="AQ33" s="252"/>
      <c r="AR33" s="252"/>
      <c r="AS33" s="252"/>
      <c r="AT33" s="252"/>
      <c r="AU33" s="252"/>
      <c r="AV33" s="25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4"/>
      <c r="BQ33" s="11"/>
    </row>
    <row r="34" spans="1:73" s="10" customFormat="1" ht="10.5" customHeight="1">
      <c r="A34" s="239"/>
      <c r="B34" s="240"/>
      <c r="C34" s="240"/>
      <c r="D34" s="240"/>
      <c r="E34" s="240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6"/>
      <c r="AC34" s="246"/>
      <c r="AD34" s="246"/>
      <c r="AE34" s="246"/>
      <c r="AF34" s="246"/>
      <c r="AG34" s="247"/>
      <c r="AH34" s="247"/>
      <c r="AI34" s="247"/>
      <c r="AJ34" s="247"/>
      <c r="AK34" s="247"/>
      <c r="AL34" s="247"/>
      <c r="AM34" s="248">
        <f>W34*AB34</f>
        <v>0</v>
      </c>
      <c r="AN34" s="249"/>
      <c r="AO34" s="249"/>
      <c r="AP34" s="249"/>
      <c r="AQ34" s="249"/>
      <c r="AR34" s="249"/>
      <c r="AS34" s="249"/>
      <c r="AT34" s="249"/>
      <c r="AU34" s="249"/>
      <c r="AV34" s="250"/>
      <c r="AW34" s="243">
        <f>IF(AM34="","",IF(AND(AG34="",AM34&gt;0),"税率入力",IF(AND(AG34="　",AM34&gt;0),"税率入力",ROUNDDOWN(AM34*BR63,0))))</f>
        <v>0</v>
      </c>
      <c r="AX34" s="243"/>
      <c r="AY34" s="243"/>
      <c r="AZ34" s="243"/>
      <c r="BA34" s="243"/>
      <c r="BB34" s="243"/>
      <c r="BC34" s="243"/>
      <c r="BD34" s="243"/>
      <c r="BE34" s="243"/>
      <c r="BF34" s="243"/>
      <c r="BG34" s="243">
        <f>IF(AW34="","",AM34+AW34)</f>
        <v>0</v>
      </c>
      <c r="BH34" s="243"/>
      <c r="BI34" s="243"/>
      <c r="BJ34" s="243"/>
      <c r="BK34" s="243"/>
      <c r="BL34" s="243"/>
      <c r="BM34" s="243"/>
      <c r="BN34" s="243"/>
      <c r="BO34" s="243"/>
      <c r="BP34" s="244"/>
      <c r="BQ34" s="11"/>
    </row>
    <row r="35" spans="1:73" s="10" customFormat="1" ht="10.5" customHeight="1">
      <c r="A35" s="241"/>
      <c r="B35" s="242"/>
      <c r="C35" s="242"/>
      <c r="D35" s="242"/>
      <c r="E35" s="242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6"/>
      <c r="AC35" s="246"/>
      <c r="AD35" s="246"/>
      <c r="AE35" s="246"/>
      <c r="AF35" s="246"/>
      <c r="AG35" s="247"/>
      <c r="AH35" s="247"/>
      <c r="AI35" s="247"/>
      <c r="AJ35" s="247"/>
      <c r="AK35" s="247"/>
      <c r="AL35" s="247"/>
      <c r="AM35" s="251"/>
      <c r="AN35" s="252"/>
      <c r="AO35" s="252"/>
      <c r="AP35" s="252"/>
      <c r="AQ35" s="252"/>
      <c r="AR35" s="252"/>
      <c r="AS35" s="252"/>
      <c r="AT35" s="252"/>
      <c r="AU35" s="252"/>
      <c r="AV35" s="25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4"/>
      <c r="BQ35" s="11"/>
    </row>
    <row r="36" spans="1:73" s="10" customFormat="1" ht="10.5" customHeight="1">
      <c r="A36" s="239"/>
      <c r="B36" s="240"/>
      <c r="C36" s="240"/>
      <c r="D36" s="240"/>
      <c r="E36" s="240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6"/>
      <c r="AC36" s="246"/>
      <c r="AD36" s="246"/>
      <c r="AE36" s="246"/>
      <c r="AF36" s="246"/>
      <c r="AG36" s="247"/>
      <c r="AH36" s="247"/>
      <c r="AI36" s="247"/>
      <c r="AJ36" s="247"/>
      <c r="AK36" s="247"/>
      <c r="AL36" s="247"/>
      <c r="AM36" s="248">
        <f>W36*AB36</f>
        <v>0</v>
      </c>
      <c r="AN36" s="249"/>
      <c r="AO36" s="249"/>
      <c r="AP36" s="249"/>
      <c r="AQ36" s="249"/>
      <c r="AR36" s="249"/>
      <c r="AS36" s="249"/>
      <c r="AT36" s="249"/>
      <c r="AU36" s="249"/>
      <c r="AV36" s="250"/>
      <c r="AW36" s="243">
        <f>IF(AM36="","",IF(AND(AG36="",AM36&gt;0),"税率入力",IF(AND(AG36="　",AM36&gt;0),"税率入力",ROUNDDOWN(AM36*BR64,0))))</f>
        <v>0</v>
      </c>
      <c r="AX36" s="243"/>
      <c r="AY36" s="243"/>
      <c r="AZ36" s="243"/>
      <c r="BA36" s="243"/>
      <c r="BB36" s="243"/>
      <c r="BC36" s="243"/>
      <c r="BD36" s="243"/>
      <c r="BE36" s="243"/>
      <c r="BF36" s="243"/>
      <c r="BG36" s="243">
        <f>IF(AW36="","",AM36+AW36)</f>
        <v>0</v>
      </c>
      <c r="BH36" s="243"/>
      <c r="BI36" s="243"/>
      <c r="BJ36" s="243"/>
      <c r="BK36" s="243"/>
      <c r="BL36" s="243"/>
      <c r="BM36" s="243"/>
      <c r="BN36" s="243"/>
      <c r="BO36" s="243"/>
      <c r="BP36" s="244"/>
      <c r="BQ36" s="11"/>
    </row>
    <row r="37" spans="1:73" s="10" customFormat="1" ht="10.5" customHeight="1">
      <c r="A37" s="241"/>
      <c r="B37" s="242"/>
      <c r="C37" s="242"/>
      <c r="D37" s="242"/>
      <c r="E37" s="242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6"/>
      <c r="AC37" s="246"/>
      <c r="AD37" s="246"/>
      <c r="AE37" s="246"/>
      <c r="AF37" s="246"/>
      <c r="AG37" s="247"/>
      <c r="AH37" s="247"/>
      <c r="AI37" s="247"/>
      <c r="AJ37" s="247"/>
      <c r="AK37" s="247"/>
      <c r="AL37" s="247"/>
      <c r="AM37" s="251"/>
      <c r="AN37" s="252"/>
      <c r="AO37" s="252"/>
      <c r="AP37" s="252"/>
      <c r="AQ37" s="252"/>
      <c r="AR37" s="252"/>
      <c r="AS37" s="252"/>
      <c r="AT37" s="252"/>
      <c r="AU37" s="252"/>
      <c r="AV37" s="25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11"/>
    </row>
    <row r="38" spans="1:73" s="10" customFormat="1" ht="10.5" customHeight="1">
      <c r="A38" s="254" t="s">
        <v>65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6"/>
      <c r="AM38" s="243">
        <f>SUM(AM22:AV37)</f>
        <v>0</v>
      </c>
      <c r="AN38" s="243"/>
      <c r="AO38" s="243"/>
      <c r="AP38" s="243"/>
      <c r="AQ38" s="243"/>
      <c r="AR38" s="243"/>
      <c r="AS38" s="243"/>
      <c r="AT38" s="243"/>
      <c r="AU38" s="243"/>
      <c r="AV38" s="243"/>
      <c r="AW38" s="243">
        <f>SUM(AW22:BF37)</f>
        <v>0</v>
      </c>
      <c r="AX38" s="243"/>
      <c r="AY38" s="243"/>
      <c r="AZ38" s="243"/>
      <c r="BA38" s="243"/>
      <c r="BB38" s="243"/>
      <c r="BC38" s="243"/>
      <c r="BD38" s="243"/>
      <c r="BE38" s="243"/>
      <c r="BF38" s="243"/>
      <c r="BG38" s="243">
        <f>SUM(BG22:BP37)</f>
        <v>0</v>
      </c>
      <c r="BH38" s="243"/>
      <c r="BI38" s="243"/>
      <c r="BJ38" s="243"/>
      <c r="BK38" s="243"/>
      <c r="BL38" s="243"/>
      <c r="BM38" s="243"/>
      <c r="BN38" s="243"/>
      <c r="BO38" s="243"/>
      <c r="BP38" s="244"/>
      <c r="BQ38" s="11"/>
    </row>
    <row r="39" spans="1:73" s="10" customFormat="1" ht="10.5" customHeight="1" thickBo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25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11"/>
      <c r="BR39" s="11"/>
      <c r="BS39" s="11"/>
    </row>
    <row r="40" spans="1:73" s="10" customFormat="1" ht="10.5" customHeight="1" thickTop="1">
      <c r="A40" s="263" t="s">
        <v>66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5" t="s">
        <v>67</v>
      </c>
      <c r="AH40" s="264"/>
      <c r="AI40" s="264"/>
      <c r="AJ40" s="264"/>
      <c r="AK40" s="264"/>
      <c r="AL40" s="266"/>
      <c r="AM40" s="259" t="s">
        <v>68</v>
      </c>
      <c r="AN40" s="259"/>
      <c r="AO40" s="259"/>
      <c r="AP40" s="259"/>
      <c r="AQ40" s="259"/>
      <c r="AR40" s="259"/>
      <c r="AS40" s="259"/>
      <c r="AT40" s="259"/>
      <c r="AU40" s="259"/>
      <c r="AV40" s="259"/>
      <c r="AW40" s="259" t="s">
        <v>69</v>
      </c>
      <c r="AX40" s="259"/>
      <c r="AY40" s="259"/>
      <c r="AZ40" s="259"/>
      <c r="BA40" s="259"/>
      <c r="BB40" s="259"/>
      <c r="BC40" s="259"/>
      <c r="BD40" s="259"/>
      <c r="BE40" s="259"/>
      <c r="BF40" s="259"/>
      <c r="BG40" s="259" t="s">
        <v>70</v>
      </c>
      <c r="BH40" s="259"/>
      <c r="BI40" s="259"/>
      <c r="BJ40" s="259"/>
      <c r="BK40" s="259"/>
      <c r="BL40" s="259"/>
      <c r="BM40" s="259"/>
      <c r="BN40" s="259"/>
      <c r="BO40" s="259"/>
      <c r="BP40" s="260"/>
      <c r="BQ40" s="11"/>
      <c r="BR40" s="11"/>
      <c r="BS40" s="11"/>
    </row>
    <row r="41" spans="1:73" s="10" customFormat="1" ht="10.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37"/>
      <c r="AH41" s="217"/>
      <c r="AI41" s="217"/>
      <c r="AJ41" s="217"/>
      <c r="AK41" s="217"/>
      <c r="AL41" s="238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  <c r="BQ41" s="11"/>
      <c r="BR41" s="11"/>
      <c r="BS41" s="11"/>
    </row>
    <row r="42" spans="1:73" s="10" customFormat="1" ht="10.5" customHeight="1">
      <c r="A42" s="261" t="str">
        <f>IF(AG42="","",CONCATENATE(AG42," 対象"))</f>
        <v/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7" t="str">
        <f>IF(AND(NOT(AG40="10%"),COUNTIF(AG22:AL37,"10%")&gt;=1),"10%",IF(AND(NOT(AG40="8%(旧税)"),COUNTIF(AG22:AL37,"8%(旧税)")&gt;=1),"8%(旧税)",IF(AND(NOT(AG40="8%(軽減)"),COUNTIF(AG22:AL37,"8%(軽減)")&gt;=1),"8%(軽減)",IF(AND(NOT(AG40="不/非課税"),COUNTIF(AG22:AL37,"不/非課税")&gt;=1),"不/非課税",""))))</f>
        <v/>
      </c>
      <c r="AH42" s="267"/>
      <c r="AI42" s="267"/>
      <c r="AJ42" s="267"/>
      <c r="AK42" s="267"/>
      <c r="AL42" s="267"/>
      <c r="AM42" s="243" t="str">
        <f>IF(AG42="","",SUMIF(AG22:AL37,AG42,AM22:AV37))</f>
        <v/>
      </c>
      <c r="AN42" s="243"/>
      <c r="AO42" s="243"/>
      <c r="AP42" s="243"/>
      <c r="AQ42" s="243"/>
      <c r="AR42" s="243"/>
      <c r="AS42" s="243"/>
      <c r="AT42" s="243"/>
      <c r="AU42" s="243"/>
      <c r="AV42" s="243"/>
      <c r="AW42" s="243" t="str">
        <f>IF(AG42="","",IF(AG42="不/非課税",0,IF(AND(AG42="10%",BR68="切捨て"),ROUNDDOWN(AM42*0.1,0),IF(AND(AG42="10%",BR68="切上げ"),ROUNDUP(AM42*0.1,0),IF(AND(AG42="10%",BR68="四捨五入"),ROUND(AM42*0.1,0),IF(AND(AG42="8%(軽減)",BR68="切捨て"),ROUNDDOWN(AM42*0.08,0),IF(AND(AG42="8%(軽減)",BR68="切上げ"),ROUNDUP(AM42*0.08,0),IF(AND(AG42="8%(軽減)",BR68="四捨五入"),ROUND(AM42*0.08,0),IF(AND(AG42="8%(旧税)",BR68="切捨て"),ROUND(AM42*0.08,0),IF(AND(AG42="8%(旧税)",BR68="切上げ"),ROUND(AM42*0.08,0),IF(AND(AG42="8%(旧税)",BR68="四捨五入"),ROUND(AM42*0.08,0),0)))))))))))</f>
        <v/>
      </c>
      <c r="AX42" s="243"/>
      <c r="AY42" s="243"/>
      <c r="AZ42" s="243"/>
      <c r="BA42" s="243"/>
      <c r="BB42" s="243"/>
      <c r="BC42" s="243"/>
      <c r="BD42" s="243"/>
      <c r="BE42" s="243"/>
      <c r="BF42" s="243"/>
      <c r="BG42" s="243" t="str">
        <f>IF(AM42="","",AM42+AW42)</f>
        <v/>
      </c>
      <c r="BH42" s="243"/>
      <c r="BI42" s="243"/>
      <c r="BJ42" s="243"/>
      <c r="BK42" s="243"/>
      <c r="BL42" s="243"/>
      <c r="BM42" s="243"/>
      <c r="BN42" s="243"/>
      <c r="BO42" s="243"/>
      <c r="BP42" s="244"/>
      <c r="BQ42" s="11"/>
      <c r="BR42" s="11"/>
      <c r="BS42" s="11"/>
      <c r="BT42" s="11"/>
      <c r="BU42" s="11"/>
    </row>
    <row r="43" spans="1:73" s="10" customFormat="1" ht="10.5" customHeight="1">
      <c r="A43" s="261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7"/>
      <c r="AH43" s="267"/>
      <c r="AI43" s="267"/>
      <c r="AJ43" s="267"/>
      <c r="AK43" s="267"/>
      <c r="AL43" s="26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8"/>
      <c r="BQ43" s="11"/>
      <c r="BR43" s="11"/>
      <c r="BS43" s="11"/>
      <c r="BT43" s="11"/>
      <c r="BU43" s="11"/>
    </row>
    <row r="44" spans="1:73" s="10" customFormat="1" ht="10.5" customHeight="1">
      <c r="A44" s="268" t="str">
        <f>IF(AG44="","",CONCATENATE(AG44," 対象"))</f>
        <v/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7" t="str">
        <f>IF(AND(NOT(AG42="10%"),COUNTIF(AG22:AL37,"10%")&gt;=1),"10%",IF(AND(NOT(AG42="8%(旧税)"),COUNTIF(AG22:AL37,"8%(旧税)")&gt;=1),"8%(旧税)",IF(AND(NOT(AG42="8%(軽減)"),COUNTIF(AG22:AL37,"8%(軽減)")&gt;=1),"8%(軽減)",IF(AND(NOT(AG42="不/非課税"),COUNTIF(AG22:AL37,"不/非課税")&gt;=1),"不/非課税",""))))</f>
        <v/>
      </c>
      <c r="AH44" s="267"/>
      <c r="AI44" s="267"/>
      <c r="AJ44" s="267"/>
      <c r="AK44" s="267"/>
      <c r="AL44" s="267"/>
      <c r="AM44" s="243" t="str">
        <f>IF(AG44="","",SUMIF(AG22:AL37,AG44,AM22:AV37))</f>
        <v/>
      </c>
      <c r="AN44" s="243"/>
      <c r="AO44" s="243"/>
      <c r="AP44" s="243"/>
      <c r="AQ44" s="243"/>
      <c r="AR44" s="243"/>
      <c r="AS44" s="243"/>
      <c r="AT44" s="243"/>
      <c r="AU44" s="243"/>
      <c r="AV44" s="243"/>
      <c r="AW44" s="243" t="str">
        <f>IF(AG44="","",IF(AG44="不/非課税",0,IF(AND(AG44="10%",BR68="切捨て"),ROUNDDOWN(AM44*0.1,0),IF(AND(AG44="10%",BR68="切上げ"),ROUNDUP(AM44*0.1,0),IF(AND(AG44="10%",BR68="四捨五入"),ROUND(AM44*0.1,0),IF(AND(AG44="8%(軽減)",BR68="切捨て"),ROUNDDOWN(AM44*0.08,0),IF(AND(AG44="8%(軽減)",BR68="切上げ"),ROUNDUP(AM44*0.08,0),IF(AND(AG44="8%(軽減)",BR68="四捨五入"),ROUND(AM44*0.08,0),IF(AND(AG44="8%(旧税)",BR68="切捨て"),ROUND(AM44*0.08,0),IF(AND(AG44="8%(旧税)",BR68="切上げ"),ROUND(AM44*0.08,0),IF(AND(AG44="8%(旧税)",BR68="四捨五入"),ROUND(AM44*0.08,0),0)))))))))))</f>
        <v/>
      </c>
      <c r="AX44" s="243"/>
      <c r="AY44" s="243"/>
      <c r="AZ44" s="243"/>
      <c r="BA44" s="243"/>
      <c r="BB44" s="243"/>
      <c r="BC44" s="243"/>
      <c r="BD44" s="243"/>
      <c r="BE44" s="243"/>
      <c r="BF44" s="243"/>
      <c r="BG44" s="243" t="str">
        <f>IF(AM44="","",AM44+AW44)</f>
        <v/>
      </c>
      <c r="BH44" s="243"/>
      <c r="BI44" s="243"/>
      <c r="BJ44" s="243"/>
      <c r="BK44" s="243"/>
      <c r="BL44" s="243"/>
      <c r="BM44" s="243"/>
      <c r="BN44" s="243"/>
      <c r="BO44" s="243"/>
      <c r="BP44" s="244"/>
      <c r="BQ44" s="11"/>
      <c r="BR44" s="11"/>
      <c r="BS44" s="11"/>
      <c r="BT44" s="11"/>
      <c r="BU44" s="11"/>
    </row>
    <row r="45" spans="1:73" s="10" customFormat="1" ht="10.5" customHeight="1" thickBot="1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85"/>
      <c r="AH45" s="285"/>
      <c r="AI45" s="285"/>
      <c r="AJ45" s="285"/>
      <c r="AK45" s="285"/>
      <c r="AL45" s="285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8"/>
      <c r="BQ45" s="11"/>
      <c r="BR45" s="11"/>
      <c r="BS45" s="11"/>
      <c r="BT45" s="11"/>
      <c r="BU45" s="11"/>
    </row>
    <row r="46" spans="1:73" s="10" customFormat="1" ht="10.5" customHeight="1" thickTop="1">
      <c r="A46" s="263" t="s">
        <v>71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15"/>
      <c r="AH46" s="215"/>
      <c r="AI46" s="215"/>
      <c r="AJ46" s="215"/>
      <c r="AK46" s="215"/>
      <c r="AL46" s="225"/>
      <c r="AM46" s="259" t="s">
        <v>72</v>
      </c>
      <c r="AN46" s="259"/>
      <c r="AO46" s="259"/>
      <c r="AP46" s="259"/>
      <c r="AQ46" s="259"/>
      <c r="AR46" s="259"/>
      <c r="AS46" s="259"/>
      <c r="AT46" s="259"/>
      <c r="AU46" s="259"/>
      <c r="AV46" s="259"/>
      <c r="AW46" s="259" t="s">
        <v>73</v>
      </c>
      <c r="AX46" s="259"/>
      <c r="AY46" s="259"/>
      <c r="AZ46" s="259"/>
      <c r="BA46" s="259"/>
      <c r="BB46" s="259"/>
      <c r="BC46" s="259"/>
      <c r="BD46" s="259"/>
      <c r="BE46" s="259"/>
      <c r="BF46" s="259"/>
      <c r="BG46" s="259" t="s">
        <v>74</v>
      </c>
      <c r="BH46" s="259"/>
      <c r="BI46" s="259"/>
      <c r="BJ46" s="259"/>
      <c r="BK46" s="259"/>
      <c r="BL46" s="259"/>
      <c r="BM46" s="259"/>
      <c r="BN46" s="259"/>
      <c r="BO46" s="259"/>
      <c r="BP46" s="260"/>
      <c r="BQ46" s="11"/>
      <c r="BR46" s="11"/>
      <c r="BS46" s="11"/>
      <c r="BT46" s="11"/>
      <c r="BU46" s="11"/>
    </row>
    <row r="47" spans="1:73" s="10" customFormat="1" ht="10.5" customHeight="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25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9"/>
      <c r="BQ47" s="11"/>
      <c r="BR47" s="11"/>
      <c r="BS47" s="11"/>
      <c r="BT47" s="11"/>
      <c r="BU47" s="11"/>
    </row>
    <row r="48" spans="1:73" s="10" customFormat="1" ht="10.5" customHeight="1">
      <c r="A48" s="214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25"/>
      <c r="AM48" s="248">
        <f>IF(BT67=3,"税率エラー",IF(AM38=SUM(AM42:AV45),SUM(AM42:AV45),"合計エラー"))</f>
        <v>0</v>
      </c>
      <c r="AN48" s="249"/>
      <c r="AO48" s="249"/>
      <c r="AP48" s="249"/>
      <c r="AQ48" s="249"/>
      <c r="AR48" s="249"/>
      <c r="AS48" s="249"/>
      <c r="AT48" s="249"/>
      <c r="AU48" s="249"/>
      <c r="AV48" s="250"/>
      <c r="AW48" s="248">
        <f>IF(BT67=3,"税率エラー",SUM(AW42:BF45))</f>
        <v>0</v>
      </c>
      <c r="AX48" s="249"/>
      <c r="AY48" s="249"/>
      <c r="AZ48" s="249"/>
      <c r="BA48" s="249"/>
      <c r="BB48" s="249"/>
      <c r="BC48" s="249"/>
      <c r="BD48" s="249"/>
      <c r="BE48" s="249"/>
      <c r="BF48" s="250"/>
      <c r="BG48" s="248">
        <f>IF(BT67=3,"税率error",SUM(BG42:BP45))</f>
        <v>0</v>
      </c>
      <c r="BH48" s="249"/>
      <c r="BI48" s="249"/>
      <c r="BJ48" s="249"/>
      <c r="BK48" s="249"/>
      <c r="BL48" s="249"/>
      <c r="BM48" s="249"/>
      <c r="BN48" s="249"/>
      <c r="BO48" s="249"/>
      <c r="BP48" s="283"/>
      <c r="BQ48" s="11"/>
      <c r="BR48" s="11"/>
      <c r="BS48" s="11"/>
      <c r="BT48" s="11"/>
      <c r="BU48" s="11"/>
    </row>
    <row r="49" spans="1:123" s="10" customFormat="1" ht="10.5" customHeight="1" thickBot="1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7"/>
      <c r="AM49" s="280"/>
      <c r="AN49" s="281"/>
      <c r="AO49" s="281"/>
      <c r="AP49" s="281"/>
      <c r="AQ49" s="281"/>
      <c r="AR49" s="281"/>
      <c r="AS49" s="281"/>
      <c r="AT49" s="281"/>
      <c r="AU49" s="281"/>
      <c r="AV49" s="282"/>
      <c r="AW49" s="280"/>
      <c r="AX49" s="281"/>
      <c r="AY49" s="281"/>
      <c r="AZ49" s="281"/>
      <c r="BA49" s="281"/>
      <c r="BB49" s="281"/>
      <c r="BC49" s="281"/>
      <c r="BD49" s="281"/>
      <c r="BE49" s="281"/>
      <c r="BF49" s="282"/>
      <c r="BG49" s="280"/>
      <c r="BH49" s="281"/>
      <c r="BI49" s="281"/>
      <c r="BJ49" s="281"/>
      <c r="BK49" s="281"/>
      <c r="BL49" s="281"/>
      <c r="BM49" s="281"/>
      <c r="BN49" s="281"/>
      <c r="BO49" s="281"/>
      <c r="BP49" s="284"/>
      <c r="BQ49" s="11"/>
      <c r="BR49" s="11"/>
      <c r="BS49" s="11"/>
      <c r="BT49" s="11"/>
      <c r="BU49" s="11"/>
    </row>
    <row r="50" spans="1:123" s="10" customFormat="1" ht="12" customHeight="1">
      <c r="A50" s="8" t="s">
        <v>87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Q50" s="11"/>
      <c r="BR50" s="11"/>
      <c r="BS50" s="11"/>
      <c r="BT50" s="11"/>
      <c r="BU50" s="11"/>
    </row>
    <row r="51" spans="1:123" s="10" customFormat="1" ht="12" customHeight="1">
      <c r="A51" s="8" t="s">
        <v>93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Q51" s="11"/>
      <c r="BR51" s="11"/>
      <c r="BS51" s="11"/>
      <c r="BT51" s="11"/>
      <c r="BU51" s="11"/>
      <c r="DF51" s="12"/>
      <c r="DG51" s="12"/>
      <c r="DH51" s="12"/>
      <c r="DI51" s="12"/>
      <c r="DJ51" s="12"/>
      <c r="DK51" s="12"/>
      <c r="DL51" s="12"/>
      <c r="DM51" s="13"/>
      <c r="DN51" s="12"/>
      <c r="DO51" s="12"/>
      <c r="DP51" s="12"/>
      <c r="DQ51" s="12"/>
      <c r="DR51" s="12"/>
      <c r="DS51" s="12"/>
    </row>
    <row r="52" spans="1:123" s="10" customFormat="1" ht="12" customHeight="1">
      <c r="A52" s="8" t="s">
        <v>91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F52" s="12"/>
      <c r="DG52" s="12"/>
      <c r="DH52" s="12"/>
      <c r="DI52" s="12"/>
      <c r="DJ52" s="12"/>
      <c r="DK52" s="12"/>
      <c r="DL52" s="12"/>
      <c r="DM52" s="13"/>
      <c r="DN52" s="12"/>
      <c r="DO52" s="12"/>
      <c r="DP52" s="12"/>
      <c r="DQ52" s="12"/>
      <c r="DR52" s="12"/>
      <c r="DS52" s="12"/>
    </row>
    <row r="53" spans="1:123" s="10" customFormat="1" ht="12" customHeight="1">
      <c r="A53" s="8" t="s">
        <v>88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 t="s">
        <v>37</v>
      </c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F53" s="12"/>
      <c r="DG53" s="12"/>
      <c r="DH53" s="12"/>
      <c r="DI53" s="12"/>
      <c r="DJ53" s="12"/>
      <c r="DK53" s="12"/>
      <c r="DL53" s="12"/>
    </row>
    <row r="54" spans="1:123" s="10" customFormat="1" ht="12" customHeight="1">
      <c r="A54" s="15" t="s">
        <v>38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3" s="10" customFormat="1" ht="22.5" customHeight="1" thickBo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</row>
    <row r="56" spans="1:123" s="10" customFormat="1" ht="22.5" customHeight="1" thickBot="1">
      <c r="A56" s="28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28"/>
      <c r="X56" s="11"/>
      <c r="Y56" s="11"/>
      <c r="Z56" s="28"/>
      <c r="AA56" s="11"/>
      <c r="AB56" s="11"/>
      <c r="AC56" s="11"/>
      <c r="AD56" s="11"/>
      <c r="AE56" s="28"/>
      <c r="AF56" s="11"/>
      <c r="AG56" s="11"/>
      <c r="AH56" s="11"/>
      <c r="AI56" s="11"/>
      <c r="AJ56" s="28"/>
      <c r="AK56" s="11"/>
      <c r="AL56" s="11"/>
      <c r="AM56" s="11"/>
      <c r="AN56" s="11"/>
      <c r="AO56" s="11"/>
      <c r="AP56" s="28"/>
      <c r="AQ56" s="28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30" t="s">
        <v>75</v>
      </c>
      <c r="BS56" s="272" t="s">
        <v>76</v>
      </c>
      <c r="BT56" s="273"/>
      <c r="BU56" s="274"/>
      <c r="BV56" s="31"/>
    </row>
    <row r="57" spans="1:123" s="10" customFormat="1" ht="22.5" customHeight="1">
      <c r="A57" s="28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32">
        <f>IF(AG22=10%,0.1,IF(OR(AG22="8%(軽減)",AG22="8%(旧税)"),0.08,0))</f>
        <v>0</v>
      </c>
      <c r="BS57" s="33" t="s">
        <v>77</v>
      </c>
      <c r="BT57" s="34" t="str">
        <f>IF(COUNTIF(AG22:AH37,BS57)=0,"",COUNTIF(AG22:AH37,BS57))</f>
        <v/>
      </c>
      <c r="BU57" s="35">
        <v>0.1</v>
      </c>
      <c r="BV57" s="31"/>
    </row>
    <row r="58" spans="1:123" s="10" customFormat="1" ht="22.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32">
        <f>IF(AG24=10%,0.1,IF(OR(AG24="8%(軽減)",AG24="8%(旧税)"),0.08,0))</f>
        <v>0</v>
      </c>
      <c r="BS58" s="37" t="s">
        <v>78</v>
      </c>
      <c r="BT58" s="34" t="str">
        <f>IF(COUNTIF(AG22:AH37,BS59)=0,"",COUNTIF(AG22:AH37,BS59))</f>
        <v/>
      </c>
      <c r="BU58" s="38">
        <v>0.08</v>
      </c>
      <c r="BV58" s="31"/>
    </row>
    <row r="59" spans="1:123" s="10" customFormat="1" ht="22.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32">
        <f>IF(AG26=10%,0.1,IF(OR(AG26="8%(軽減)",AG26="8%(旧税)"),0.08,0))</f>
        <v>0</v>
      </c>
      <c r="BS59" s="37" t="s">
        <v>79</v>
      </c>
      <c r="BT59" s="34" t="str">
        <f>IF(COUNTIF(AG22:AH37,BS58)=0,"",COUNTIF(AG22:AH37,BS58))</f>
        <v/>
      </c>
      <c r="BU59" s="38">
        <v>0.08</v>
      </c>
      <c r="BV59" s="31"/>
    </row>
    <row r="60" spans="1:123" s="10" customFormat="1" ht="22.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32">
        <f>IF(AG28=10%,0.1,IF(OR(AG28="8%(軽減)",AG28="8%(旧税)"),0.08,0))</f>
        <v>0</v>
      </c>
      <c r="BS60" s="37" t="s">
        <v>80</v>
      </c>
      <c r="BT60" s="34" t="str">
        <f>IF(COUNTIF(AG22:AH37,BS60)=0,"",COUNTIF(AG22:AH37,BS60))</f>
        <v/>
      </c>
      <c r="BU60" s="38">
        <v>0</v>
      </c>
      <c r="BV60" s="31"/>
    </row>
    <row r="61" spans="1:123" s="10" customFormat="1" ht="22.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32">
        <f>IF(AG30=10%,0.1,IF(OR(AG30="8%(軽減)",AG30="8%(旧税)"),0.08,0))</f>
        <v>0</v>
      </c>
      <c r="BS61" s="37" t="s">
        <v>80</v>
      </c>
      <c r="BT61" s="34" t="str">
        <f>IF(COUNTIF(AH38:AI38,BS61)=0,"",COUNTIF(AH38:AI38,BS61))</f>
        <v/>
      </c>
      <c r="BU61" s="38">
        <v>0</v>
      </c>
      <c r="BV61" s="31"/>
    </row>
    <row r="62" spans="1:123" s="10" customFormat="1" ht="22.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32">
        <f>IF(AG32=10%,0.1,IF(OR(AG32="8%(軽減)",AG32="8%(旧税)"),0.08,0))</f>
        <v>0</v>
      </c>
      <c r="BS62" s="37" t="s">
        <v>80</v>
      </c>
      <c r="BT62" s="34" t="str">
        <f>IF(COUNTIF(AH38:AI39,BS62)=0,"",COUNTIF(AH38:AI39,BS62))</f>
        <v/>
      </c>
      <c r="BU62" s="38">
        <v>0</v>
      </c>
      <c r="BV62" s="31"/>
    </row>
    <row r="63" spans="1:123" s="10" customFormat="1" ht="22.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32">
        <f>IF(AG34=10%,0.1,IF(OR(AG34="8%(軽減)",AG34="8%(旧税)"),0.08,0))</f>
        <v>0</v>
      </c>
      <c r="BS63" s="37" t="s">
        <v>80</v>
      </c>
      <c r="BT63" s="34" t="str">
        <f>IF(COUNTIF(AH38:AI40,BS63)=0,"",COUNTIF(AH38:AI40,BS63))</f>
        <v/>
      </c>
      <c r="BU63" s="38">
        <v>0</v>
      </c>
      <c r="BV63" s="31"/>
    </row>
    <row r="64" spans="1:123" s="10" customFormat="1" ht="22.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32">
        <f>IF(AG36=10%,0.1,IF(OR(AG36="8%(軽減)",AG36="8%(旧税)"),0.08,0))</f>
        <v>0</v>
      </c>
      <c r="BS64" s="37" t="s">
        <v>80</v>
      </c>
      <c r="BT64" s="34" t="str">
        <f>IF(COUNTIF(AH38:AI41,BS64)=0,"",COUNTIF(AH38:AI41,BS64))</f>
        <v/>
      </c>
      <c r="BU64" s="38">
        <v>0</v>
      </c>
      <c r="BV64" s="31"/>
    </row>
    <row r="65" spans="1:74" s="10" customFormat="1" ht="22.5" customHeight="1" thickBo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39"/>
      <c r="BS65" s="40" t="s">
        <v>81</v>
      </c>
      <c r="BT65" s="41">
        <f>COUNT(BT57:BT60)</f>
        <v>0</v>
      </c>
      <c r="BU65" s="42"/>
      <c r="BV65" s="31"/>
    </row>
    <row r="66" spans="1:74" s="10" customFormat="1" ht="22.5" customHeight="1" thickBo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43" t="s">
        <v>82</v>
      </c>
      <c r="BS66" s="44"/>
      <c r="BT66" s="45"/>
      <c r="BU66" s="45"/>
      <c r="BV66" s="31"/>
    </row>
    <row r="67" spans="1:74" s="10" customFormat="1" ht="22.5" customHeight="1" thickTop="1" thickBo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46" t="s">
        <v>83</v>
      </c>
      <c r="BS67" s="47" t="s">
        <v>84</v>
      </c>
      <c r="BT67" s="44"/>
      <c r="BU67" s="45"/>
      <c r="BV67" s="31"/>
    </row>
    <row r="68" spans="1:74" s="10" customFormat="1" ht="22.5" customHeight="1" thickTop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48" t="s">
        <v>85</v>
      </c>
      <c r="BS68" s="31" t="s">
        <v>86</v>
      </c>
      <c r="BT68" s="31"/>
      <c r="BU68" s="31"/>
      <c r="BV68" s="31"/>
    </row>
    <row r="69" spans="1:74" s="10" customFormat="1" ht="10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BR69" s="31"/>
      <c r="BS69" s="44"/>
      <c r="BT69" s="45"/>
      <c r="BU69" s="45"/>
      <c r="BV69" s="31"/>
    </row>
    <row r="70" spans="1:74" s="10" customFormat="1" ht="10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BR70" s="31"/>
      <c r="BS70" s="44"/>
      <c r="BT70" s="45"/>
      <c r="BU70" s="45"/>
      <c r="BV70" s="31"/>
    </row>
    <row r="71" spans="1:74" s="10" customFormat="1" ht="10.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R71" s="31"/>
      <c r="BS71" s="44"/>
      <c r="BT71" s="45"/>
      <c r="BU71" s="45"/>
      <c r="BV71" s="31"/>
    </row>
    <row r="72" spans="1:74" ht="10.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</row>
    <row r="73" spans="1:74" ht="10.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</row>
    <row r="74" spans="1:74" ht="10.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</row>
    <row r="75" spans="1:74" ht="10.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</row>
    <row r="76" spans="1:74" ht="10.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spans="1:74" ht="10.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</row>
    <row r="78" spans="1:74" ht="10.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</row>
    <row r="79" spans="1:74" ht="10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</row>
    <row r="80" spans="1:74" ht="10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</row>
    <row r="81" spans="1:38" ht="10.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</row>
    <row r="82" spans="1:38" ht="10.5" customHeight="1"/>
    <row r="83" spans="1:38" ht="10.5" customHeight="1"/>
    <row r="99" spans="1:43">
      <c r="A99" s="12" t="s">
        <v>39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2" t="s">
        <v>39</v>
      </c>
      <c r="X99" s="10"/>
      <c r="Y99" s="10"/>
      <c r="Z99" s="12" t="s">
        <v>39</v>
      </c>
      <c r="AA99" s="10"/>
      <c r="AB99" s="10"/>
      <c r="AC99" s="10"/>
      <c r="AD99" s="10"/>
      <c r="AE99" s="12" t="s">
        <v>39</v>
      </c>
      <c r="AF99" s="10"/>
      <c r="AG99" s="10"/>
      <c r="AH99" s="10"/>
      <c r="AI99" s="10"/>
      <c r="AJ99" s="12" t="s">
        <v>39</v>
      </c>
      <c r="AK99" s="10"/>
      <c r="AL99" s="10"/>
      <c r="AM99" s="10"/>
      <c r="AN99" s="10"/>
      <c r="AO99" s="10"/>
      <c r="AP99" s="12" t="s">
        <v>39</v>
      </c>
      <c r="AQ99" s="12" t="s">
        <v>39</v>
      </c>
    </row>
  </sheetData>
  <sheetProtection algorithmName="SHA-512" hashValue="bGXLT9p+c1df8QjiHSg3k8ipXCbj9m1jP9kOodAmy3LhA3hn0QAKMIrJh5hEg5SS8ZY1jEbJBD5jHxk3+Quqaw==" saltValue="MYdcoW70bdqp9EdX4Rw79g==" spinCount="100000" sheet="1" selectLockedCells="1"/>
  <mergeCells count="162">
    <mergeCell ref="A44:AF45"/>
    <mergeCell ref="AM44:AV45"/>
    <mergeCell ref="AW44:BF45"/>
    <mergeCell ref="BG44:BP45"/>
    <mergeCell ref="BG53:BP54"/>
    <mergeCell ref="BS56:BU56"/>
    <mergeCell ref="A46:AL49"/>
    <mergeCell ref="AM46:AV47"/>
    <mergeCell ref="AW46:BF47"/>
    <mergeCell ref="BG46:BP47"/>
    <mergeCell ref="AM48:AV49"/>
    <mergeCell ref="AW48:BF49"/>
    <mergeCell ref="BG48:BP49"/>
    <mergeCell ref="AG44:AL45"/>
    <mergeCell ref="AM40:AV41"/>
    <mergeCell ref="AW40:BF41"/>
    <mergeCell ref="BG40:BP41"/>
    <mergeCell ref="A42:AF43"/>
    <mergeCell ref="AM42:AV43"/>
    <mergeCell ref="AW42:BF43"/>
    <mergeCell ref="BG42:BP43"/>
    <mergeCell ref="A40:AF41"/>
    <mergeCell ref="AG40:AL41"/>
    <mergeCell ref="AG42:AL43"/>
    <mergeCell ref="A36:E37"/>
    <mergeCell ref="AM36:AV37"/>
    <mergeCell ref="AW36:BF37"/>
    <mergeCell ref="BG36:BP37"/>
    <mergeCell ref="F36:Q37"/>
    <mergeCell ref="A38:AL39"/>
    <mergeCell ref="AM38:AV39"/>
    <mergeCell ref="AW38:BF39"/>
    <mergeCell ref="BG38:BP39"/>
    <mergeCell ref="W36:AA37"/>
    <mergeCell ref="R36:V37"/>
    <mergeCell ref="AB36:AF37"/>
    <mergeCell ref="AG36:AL37"/>
    <mergeCell ref="AM32:AV33"/>
    <mergeCell ref="AW32:BF33"/>
    <mergeCell ref="BG32:BP33"/>
    <mergeCell ref="A34:E35"/>
    <mergeCell ref="AM34:AV35"/>
    <mergeCell ref="A32:E33"/>
    <mergeCell ref="AW34:BF35"/>
    <mergeCell ref="BG34:BP35"/>
    <mergeCell ref="F32:Q33"/>
    <mergeCell ref="F34:Q35"/>
    <mergeCell ref="W32:AA33"/>
    <mergeCell ref="W34:AA35"/>
    <mergeCell ref="R32:V33"/>
    <mergeCell ref="R34:V35"/>
    <mergeCell ref="AB32:AF33"/>
    <mergeCell ref="AB34:AF35"/>
    <mergeCell ref="AG32:AL33"/>
    <mergeCell ref="AG34:AL35"/>
    <mergeCell ref="A28:E29"/>
    <mergeCell ref="AM28:AV29"/>
    <mergeCell ref="AW28:BF29"/>
    <mergeCell ref="BG28:BP29"/>
    <mergeCell ref="F28:Q29"/>
    <mergeCell ref="A30:E31"/>
    <mergeCell ref="AM30:AV31"/>
    <mergeCell ref="AW30:BF31"/>
    <mergeCell ref="BG30:BP31"/>
    <mergeCell ref="F30:Q31"/>
    <mergeCell ref="W28:AA29"/>
    <mergeCell ref="W30:AA31"/>
    <mergeCell ref="R28:V29"/>
    <mergeCell ref="R30:V31"/>
    <mergeCell ref="AB28:AF29"/>
    <mergeCell ref="AB30:AF31"/>
    <mergeCell ref="AG28:AL29"/>
    <mergeCell ref="AG30:AL31"/>
    <mergeCell ref="AM24:AV25"/>
    <mergeCell ref="AW24:BF25"/>
    <mergeCell ref="BG24:BP25"/>
    <mergeCell ref="A26:E27"/>
    <mergeCell ref="AM26:AV27"/>
    <mergeCell ref="A24:E25"/>
    <mergeCell ref="AW26:BF27"/>
    <mergeCell ref="BG26:BP27"/>
    <mergeCell ref="F24:Q25"/>
    <mergeCell ref="F26:Q27"/>
    <mergeCell ref="W24:AA25"/>
    <mergeCell ref="W26:AA27"/>
    <mergeCell ref="R24:V25"/>
    <mergeCell ref="R26:V27"/>
    <mergeCell ref="AB24:AF25"/>
    <mergeCell ref="AB26:AF27"/>
    <mergeCell ref="AG24:AL25"/>
    <mergeCell ref="AG26:AL27"/>
    <mergeCell ref="A22:E23"/>
    <mergeCell ref="AM22:AV23"/>
    <mergeCell ref="AW22:BF23"/>
    <mergeCell ref="BG22:BP23"/>
    <mergeCell ref="F22:Q23"/>
    <mergeCell ref="W22:AA23"/>
    <mergeCell ref="R22:V23"/>
    <mergeCell ref="AB22:AF23"/>
    <mergeCell ref="AG22:AL23"/>
    <mergeCell ref="AK17:AO17"/>
    <mergeCell ref="A18:E21"/>
    <mergeCell ref="AM18:BP19"/>
    <mergeCell ref="AM20:AV21"/>
    <mergeCell ref="AW20:BF21"/>
    <mergeCell ref="BG20:BP21"/>
    <mergeCell ref="F18:Q21"/>
    <mergeCell ref="W18:AA21"/>
    <mergeCell ref="R18:V21"/>
    <mergeCell ref="AB18:AF21"/>
    <mergeCell ref="AG18:AL21"/>
    <mergeCell ref="AW15:AZ16"/>
    <mergeCell ref="BA15:BD16"/>
    <mergeCell ref="BE15:BF16"/>
    <mergeCell ref="BG15:BJ16"/>
    <mergeCell ref="BK15:BL16"/>
    <mergeCell ref="BM15:BP16"/>
    <mergeCell ref="AW13:AZ14"/>
    <mergeCell ref="BA13:BD14"/>
    <mergeCell ref="BE13:BF14"/>
    <mergeCell ref="BG13:BJ14"/>
    <mergeCell ref="BK13:BL14"/>
    <mergeCell ref="BM13:BP14"/>
    <mergeCell ref="W13:AD15"/>
    <mergeCell ref="AE13:AG15"/>
    <mergeCell ref="AR13:AV16"/>
    <mergeCell ref="X16:AM16"/>
    <mergeCell ref="N13:N15"/>
    <mergeCell ref="O13:O15"/>
    <mergeCell ref="P13:P15"/>
    <mergeCell ref="Q13:Q15"/>
    <mergeCell ref="R13:R15"/>
    <mergeCell ref="S13:S15"/>
    <mergeCell ref="A13:F15"/>
    <mergeCell ref="G13:I15"/>
    <mergeCell ref="J13:J15"/>
    <mergeCell ref="K13:K15"/>
    <mergeCell ref="L13:L15"/>
    <mergeCell ref="M13:M15"/>
    <mergeCell ref="T13:T15"/>
    <mergeCell ref="U13:U15"/>
    <mergeCell ref="V13:V15"/>
    <mergeCell ref="BJ1:BK2"/>
    <mergeCell ref="BL1:BN2"/>
    <mergeCell ref="BO1:BP2"/>
    <mergeCell ref="AR4:AV5"/>
    <mergeCell ref="AW4:BF5"/>
    <mergeCell ref="A5:S6"/>
    <mergeCell ref="AR6:AV7"/>
    <mergeCell ref="AW6:BP7"/>
    <mergeCell ref="A7:S8"/>
    <mergeCell ref="A1:S4"/>
    <mergeCell ref="AB1:AO4"/>
    <mergeCell ref="AW1:BA2"/>
    <mergeCell ref="BB1:BD2"/>
    <mergeCell ref="BE1:BF2"/>
    <mergeCell ref="BG1:BI2"/>
    <mergeCell ref="AR8:AV12"/>
    <mergeCell ref="AW8:BP12"/>
    <mergeCell ref="A9:S11"/>
    <mergeCell ref="W9:AO11"/>
    <mergeCell ref="W7:AO8"/>
  </mergeCells>
  <phoneticPr fontId="3"/>
  <dataValidations count="2">
    <dataValidation type="list" allowBlank="1" showInputMessage="1" showErrorMessage="1" sqref="AG24 AG22 AG26 AG28 AG30 AG32 AG34 AG36" xr:uid="{4B37C811-981E-4EDC-AA65-695472A689AF}">
      <formula1>"　,10%,8%(旧税),8%(軽減),不/非課税"</formula1>
    </dataValidation>
    <dataValidation type="list" allowBlank="1" showInputMessage="1" showErrorMessage="1" promptTitle="消費税の端数処理方法の選択" prompt="端数処理方法はセル右端のプルダウン「▽」より選択してください" sqref="BR68" xr:uid="{849CE7B8-3080-4B73-A8CF-9159D6012B5A}">
      <formula1>"切捨て,切上げ,四捨五入"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D1B52-4F4E-4AE4-9622-23B5C90E6C38}">
  <sheetPr>
    <tabColor rgb="FFFF0000"/>
  </sheetPr>
  <dimension ref="A1:DU100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2" width="2.25" style="2" customWidth="1"/>
    <col min="3" max="10" width="2.125" style="2" customWidth="1"/>
    <col min="11" max="13" width="2.25" style="2" customWidth="1"/>
    <col min="14" max="24" width="2.125" style="2" customWidth="1"/>
    <col min="25" max="26" width="2.25" style="2" customWidth="1"/>
    <col min="27" max="68" width="2.125" style="2" customWidth="1"/>
    <col min="69" max="69" width="9" style="10"/>
    <col min="70" max="125" width="2.5" style="10" customWidth="1"/>
    <col min="126" max="141" width="2.5" customWidth="1"/>
  </cols>
  <sheetData>
    <row r="1" spans="1:71" s="2" customFormat="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84" t="s">
        <v>0</v>
      </c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6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 t="str">
        <f>'例（内訳）'!BB1:BD2</f>
        <v>20XX</v>
      </c>
      <c r="BC1" s="54"/>
      <c r="BD1" s="54"/>
      <c r="BE1" s="56" t="s">
        <v>3</v>
      </c>
      <c r="BF1" s="56"/>
      <c r="BG1" s="54" t="str">
        <f>'例（内訳）'!BG1:BI2</f>
        <v>〇〇</v>
      </c>
      <c r="BH1" s="54"/>
      <c r="BI1" s="54"/>
      <c r="BJ1" s="56" t="s">
        <v>5</v>
      </c>
      <c r="BK1" s="56"/>
      <c r="BL1" s="54" t="str">
        <f>'例（内訳）'!BL1:BN2</f>
        <v>〇</v>
      </c>
      <c r="BM1" s="54"/>
      <c r="BN1" s="54"/>
      <c r="BO1" s="56" t="s">
        <v>7</v>
      </c>
      <c r="BP1" s="57"/>
    </row>
    <row r="2" spans="1:71" s="2" customFormat="1" ht="10.5" customHeight="1" thickBot="1"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87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9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</row>
    <row r="3" spans="1:71" s="2" customFormat="1" ht="10.5" customHeight="1">
      <c r="N3" s="1"/>
      <c r="Y3" s="87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9"/>
      <c r="BR3" s="3"/>
      <c r="BS3" s="3"/>
    </row>
    <row r="4" spans="1:71" s="2" customFormat="1" ht="10.5" customHeight="1" thickBot="1">
      <c r="N4" s="1"/>
      <c r="Y4" s="90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2"/>
      <c r="BR4" s="3"/>
      <c r="BS4" s="3"/>
    </row>
    <row r="5" spans="1:71" s="2" customFormat="1" ht="9" customHeight="1"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1"/>
      <c r="AQ5" s="5"/>
      <c r="BR5" s="3"/>
      <c r="BS5" s="3"/>
    </row>
    <row r="6" spans="1:71" s="2" customFormat="1" ht="9" customHeight="1"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1"/>
      <c r="AQ6" s="5"/>
      <c r="BR6" s="3"/>
      <c r="BS6" s="3"/>
    </row>
    <row r="7" spans="1:71" s="2" customFormat="1" ht="9" customHeight="1" thickBot="1"/>
    <row r="8" spans="1:71" s="2" customFormat="1" ht="10.5" customHeight="1">
      <c r="AA8" s="73" t="s">
        <v>8</v>
      </c>
      <c r="AB8" s="74"/>
      <c r="AC8" s="74"/>
      <c r="AD8" s="74"/>
      <c r="AE8" s="74"/>
      <c r="AF8" s="74"/>
      <c r="AG8" s="302" t="str">
        <f>'例（内訳）'!AW8</f>
        <v>〇〇〇〇〇　株式会社</v>
      </c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3"/>
    </row>
    <row r="9" spans="1:71" s="2" customFormat="1" ht="10.5" customHeight="1">
      <c r="AA9" s="75"/>
      <c r="AB9" s="76"/>
      <c r="AC9" s="76"/>
      <c r="AD9" s="76"/>
      <c r="AE9" s="76"/>
      <c r="AF9" s="76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5"/>
    </row>
    <row r="10" spans="1:71" s="2" customFormat="1" ht="10.5" customHeight="1">
      <c r="AA10" s="77"/>
      <c r="AB10" s="78"/>
      <c r="AC10" s="78"/>
      <c r="AD10" s="78"/>
      <c r="AE10" s="78"/>
      <c r="AF10" s="78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6"/>
      <c r="BM10" s="306"/>
      <c r="BN10" s="306"/>
      <c r="BO10" s="306"/>
      <c r="BP10" s="307"/>
    </row>
    <row r="11" spans="1:71" s="2" customFormat="1" ht="10.5" customHeight="1">
      <c r="C11" s="97" t="s">
        <v>9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AA11" s="77"/>
      <c r="AB11" s="78"/>
      <c r="AC11" s="78"/>
      <c r="AD11" s="78"/>
      <c r="AE11" s="78"/>
      <c r="AF11" s="78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7"/>
    </row>
    <row r="12" spans="1:71" s="2" customFormat="1" ht="10.5" customHeight="1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AA12" s="98" t="s">
        <v>10</v>
      </c>
      <c r="AB12" s="52"/>
      <c r="AC12" s="52"/>
      <c r="AD12" s="52"/>
      <c r="AE12" s="52"/>
      <c r="AF12" s="52"/>
      <c r="AG12" s="308" t="str">
        <f>'例（内訳）'!BA13</f>
        <v>0000</v>
      </c>
      <c r="AH12" s="306"/>
      <c r="AI12" s="306"/>
      <c r="AJ12" s="83" t="s">
        <v>11</v>
      </c>
      <c r="AK12" s="83"/>
      <c r="AL12" s="83"/>
      <c r="AM12" s="308" t="str">
        <f>'例（内訳）'!BG13</f>
        <v>00</v>
      </c>
      <c r="AN12" s="306"/>
      <c r="AO12" s="306"/>
      <c r="AP12" s="83" t="s">
        <v>11</v>
      </c>
      <c r="AQ12" s="83"/>
      <c r="AR12" s="83"/>
      <c r="AS12" s="308" t="str">
        <f>'例（内訳）'!BM13</f>
        <v>0000</v>
      </c>
      <c r="AT12" s="306"/>
      <c r="AU12" s="306"/>
      <c r="AV12" s="52" t="s">
        <v>12</v>
      </c>
      <c r="AW12" s="52"/>
      <c r="AX12" s="52"/>
      <c r="AY12" s="52"/>
      <c r="AZ12" s="52"/>
      <c r="BA12" s="52"/>
      <c r="BB12" s="308" t="str">
        <f>'例（内訳）'!BA15</f>
        <v>0000</v>
      </c>
      <c r="BC12" s="306"/>
      <c r="BD12" s="306"/>
      <c r="BE12" s="83" t="s">
        <v>11</v>
      </c>
      <c r="BF12" s="83"/>
      <c r="BG12" s="83"/>
      <c r="BH12" s="308" t="str">
        <f>'例（内訳）'!BG15</f>
        <v>00</v>
      </c>
      <c r="BI12" s="306"/>
      <c r="BJ12" s="306"/>
      <c r="BK12" s="83" t="s">
        <v>11</v>
      </c>
      <c r="BL12" s="83"/>
      <c r="BM12" s="83"/>
      <c r="BN12" s="308" t="str">
        <f>'例（内訳）'!BM15</f>
        <v>0000</v>
      </c>
      <c r="BO12" s="306"/>
      <c r="BP12" s="307"/>
    </row>
    <row r="13" spans="1:71" s="2" customFormat="1" ht="10.5" customHeight="1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AA13" s="98"/>
      <c r="AB13" s="52"/>
      <c r="AC13" s="52"/>
      <c r="AD13" s="52"/>
      <c r="AE13" s="52"/>
      <c r="AF13" s="52"/>
      <c r="AG13" s="306"/>
      <c r="AH13" s="306"/>
      <c r="AI13" s="306"/>
      <c r="AJ13" s="83"/>
      <c r="AK13" s="83"/>
      <c r="AL13" s="83"/>
      <c r="AM13" s="306"/>
      <c r="AN13" s="306"/>
      <c r="AO13" s="306"/>
      <c r="AP13" s="83"/>
      <c r="AQ13" s="83"/>
      <c r="AR13" s="83"/>
      <c r="AS13" s="306"/>
      <c r="AT13" s="306"/>
      <c r="AU13" s="306"/>
      <c r="AV13" s="52"/>
      <c r="AW13" s="52"/>
      <c r="AX13" s="52"/>
      <c r="AY13" s="52"/>
      <c r="AZ13" s="52"/>
      <c r="BA13" s="52"/>
      <c r="BB13" s="306"/>
      <c r="BC13" s="306"/>
      <c r="BD13" s="306"/>
      <c r="BE13" s="83"/>
      <c r="BF13" s="83"/>
      <c r="BG13" s="83"/>
      <c r="BH13" s="306"/>
      <c r="BI13" s="306"/>
      <c r="BJ13" s="306"/>
      <c r="BK13" s="83"/>
      <c r="BL13" s="83"/>
      <c r="BM13" s="83"/>
      <c r="BN13" s="306"/>
      <c r="BO13" s="306"/>
      <c r="BP13" s="307"/>
    </row>
    <row r="14" spans="1:71" s="2" customFormat="1" ht="10.5" customHeight="1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AA14" s="98"/>
      <c r="AB14" s="52"/>
      <c r="AC14" s="52"/>
      <c r="AD14" s="52"/>
      <c r="AE14" s="52"/>
      <c r="AF14" s="52"/>
      <c r="AG14" s="306"/>
      <c r="AH14" s="306"/>
      <c r="AI14" s="306"/>
      <c r="AJ14" s="83"/>
      <c r="AK14" s="83"/>
      <c r="AL14" s="83"/>
      <c r="AM14" s="306"/>
      <c r="AN14" s="306"/>
      <c r="AO14" s="306"/>
      <c r="AP14" s="83"/>
      <c r="AQ14" s="83"/>
      <c r="AR14" s="83"/>
      <c r="AS14" s="306"/>
      <c r="AT14" s="306"/>
      <c r="AU14" s="306"/>
      <c r="AV14" s="52"/>
      <c r="AW14" s="52"/>
      <c r="AX14" s="52"/>
      <c r="AY14" s="52"/>
      <c r="AZ14" s="52"/>
      <c r="BA14" s="52"/>
      <c r="BB14" s="306"/>
      <c r="BC14" s="306"/>
      <c r="BD14" s="306"/>
      <c r="BE14" s="83"/>
      <c r="BF14" s="83"/>
      <c r="BG14" s="83"/>
      <c r="BH14" s="306"/>
      <c r="BI14" s="306"/>
      <c r="BJ14" s="306"/>
      <c r="BK14" s="83"/>
      <c r="BL14" s="83"/>
      <c r="BM14" s="83"/>
      <c r="BN14" s="306"/>
      <c r="BO14" s="306"/>
      <c r="BP14" s="307"/>
    </row>
    <row r="15" spans="1:71" s="2" customFormat="1" ht="10.5" customHeight="1"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AA15" s="98"/>
      <c r="AB15" s="52"/>
      <c r="AC15" s="52"/>
      <c r="AD15" s="52"/>
      <c r="AE15" s="52"/>
      <c r="AF15" s="52"/>
      <c r="AG15" s="306"/>
      <c r="AH15" s="306"/>
      <c r="AI15" s="306"/>
      <c r="AJ15" s="83"/>
      <c r="AK15" s="83"/>
      <c r="AL15" s="83"/>
      <c r="AM15" s="306"/>
      <c r="AN15" s="306"/>
      <c r="AO15" s="306"/>
      <c r="AP15" s="83"/>
      <c r="AQ15" s="83"/>
      <c r="AR15" s="83"/>
      <c r="AS15" s="306"/>
      <c r="AT15" s="306"/>
      <c r="AU15" s="306"/>
      <c r="AV15" s="52"/>
      <c r="AW15" s="52"/>
      <c r="AX15" s="52"/>
      <c r="AY15" s="52"/>
      <c r="AZ15" s="52"/>
      <c r="BA15" s="52"/>
      <c r="BB15" s="306"/>
      <c r="BC15" s="306"/>
      <c r="BD15" s="306"/>
      <c r="BE15" s="83"/>
      <c r="BF15" s="83"/>
      <c r="BG15" s="83"/>
      <c r="BH15" s="306"/>
      <c r="BI15" s="306"/>
      <c r="BJ15" s="306"/>
      <c r="BK15" s="83"/>
      <c r="BL15" s="83"/>
      <c r="BM15" s="83"/>
      <c r="BN15" s="306"/>
      <c r="BO15" s="306"/>
      <c r="BP15" s="307"/>
    </row>
    <row r="16" spans="1:71" s="2" customFormat="1" ht="10.5" customHeight="1"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AA16" s="98" t="s">
        <v>13</v>
      </c>
      <c r="AB16" s="52"/>
      <c r="AC16" s="52"/>
      <c r="AD16" s="52"/>
      <c r="AE16" s="52"/>
      <c r="AF16" s="52"/>
      <c r="AG16" s="306" t="s">
        <v>14</v>
      </c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52" t="s">
        <v>15</v>
      </c>
      <c r="AW16" s="52"/>
      <c r="AX16" s="52"/>
      <c r="AY16" s="52"/>
      <c r="AZ16" s="52"/>
      <c r="BA16" s="52"/>
      <c r="BB16" s="306" t="s">
        <v>16</v>
      </c>
      <c r="BC16" s="306"/>
      <c r="BD16" s="306"/>
      <c r="BE16" s="306"/>
      <c r="BF16" s="306"/>
      <c r="BG16" s="306"/>
      <c r="BH16" s="306"/>
      <c r="BI16" s="306"/>
      <c r="BJ16" s="306"/>
      <c r="BK16" s="306"/>
      <c r="BL16" s="306"/>
      <c r="BM16" s="306"/>
      <c r="BN16" s="306"/>
      <c r="BO16" s="306"/>
      <c r="BP16" s="307"/>
    </row>
    <row r="17" spans="3:68" s="2" customFormat="1" ht="10.5" customHeight="1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AA17" s="98"/>
      <c r="AB17" s="52"/>
      <c r="AC17" s="52"/>
      <c r="AD17" s="52"/>
      <c r="AE17" s="52"/>
      <c r="AF17" s="52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  <c r="AR17" s="306"/>
      <c r="AS17" s="306"/>
      <c r="AT17" s="306"/>
      <c r="AU17" s="306"/>
      <c r="AV17" s="52"/>
      <c r="AW17" s="52"/>
      <c r="AX17" s="52"/>
      <c r="AY17" s="52"/>
      <c r="AZ17" s="52"/>
      <c r="BA17" s="52"/>
      <c r="BB17" s="306"/>
      <c r="BC17" s="306"/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7"/>
    </row>
    <row r="18" spans="3:68" s="2" customFormat="1" ht="10.5" customHeight="1"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AA18" s="98"/>
      <c r="AB18" s="52"/>
      <c r="AC18" s="52"/>
      <c r="AD18" s="52"/>
      <c r="AE18" s="52"/>
      <c r="AF18" s="52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52"/>
      <c r="AW18" s="52"/>
      <c r="AX18" s="52"/>
      <c r="AY18" s="52"/>
      <c r="AZ18" s="52"/>
      <c r="BA18" s="52"/>
      <c r="BB18" s="306"/>
      <c r="BC18" s="306"/>
      <c r="BD18" s="306"/>
      <c r="BE18" s="306"/>
      <c r="BF18" s="306"/>
      <c r="BG18" s="306"/>
      <c r="BH18" s="306"/>
      <c r="BI18" s="306"/>
      <c r="BJ18" s="306"/>
      <c r="BK18" s="306"/>
      <c r="BL18" s="306"/>
      <c r="BM18" s="306"/>
      <c r="BN18" s="306"/>
      <c r="BO18" s="306"/>
      <c r="BP18" s="307"/>
    </row>
    <row r="19" spans="3:68" s="2" customFormat="1" ht="10.5" customHeight="1"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AA19" s="98"/>
      <c r="AB19" s="52"/>
      <c r="AC19" s="52"/>
      <c r="AD19" s="52"/>
      <c r="AE19" s="52"/>
      <c r="AF19" s="52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52"/>
      <c r="AW19" s="52"/>
      <c r="AX19" s="52"/>
      <c r="AY19" s="52"/>
      <c r="AZ19" s="52"/>
      <c r="BA19" s="52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7"/>
    </row>
    <row r="20" spans="3:68" s="2" customFormat="1" ht="10.5" customHeight="1"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AA20" s="98" t="s">
        <v>17</v>
      </c>
      <c r="AB20" s="52"/>
      <c r="AC20" s="52"/>
      <c r="AD20" s="52"/>
      <c r="AE20" s="52"/>
      <c r="AF20" s="52"/>
      <c r="AG20" s="315" t="s">
        <v>18</v>
      </c>
      <c r="AH20" s="315"/>
      <c r="AI20" s="315"/>
      <c r="AJ20" s="315"/>
      <c r="AK20" s="315"/>
      <c r="AL20" s="316"/>
      <c r="AM20" s="118" t="s">
        <v>19</v>
      </c>
      <c r="AN20" s="119"/>
      <c r="AO20" s="120"/>
      <c r="AP20" s="319" t="s">
        <v>20</v>
      </c>
      <c r="AQ20" s="315"/>
      <c r="AR20" s="315"/>
      <c r="AS20" s="315"/>
      <c r="AT20" s="315"/>
      <c r="AU20" s="315"/>
      <c r="AV20" s="52" t="s">
        <v>21</v>
      </c>
      <c r="AW20" s="52"/>
      <c r="AX20" s="52"/>
      <c r="AY20" s="52"/>
      <c r="AZ20" s="52"/>
      <c r="BA20" s="52"/>
      <c r="BB20" s="306" t="s">
        <v>22</v>
      </c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7"/>
    </row>
    <row r="21" spans="3:68" s="2" customFormat="1" ht="10.5" customHeight="1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AA21" s="98"/>
      <c r="AB21" s="52"/>
      <c r="AC21" s="52"/>
      <c r="AD21" s="52"/>
      <c r="AE21" s="52"/>
      <c r="AF21" s="52"/>
      <c r="AG21" s="317"/>
      <c r="AH21" s="317"/>
      <c r="AI21" s="317"/>
      <c r="AJ21" s="317"/>
      <c r="AK21" s="317"/>
      <c r="AL21" s="318"/>
      <c r="AM21" s="121"/>
      <c r="AN21" s="122"/>
      <c r="AO21" s="123"/>
      <c r="AP21" s="320"/>
      <c r="AQ21" s="317"/>
      <c r="AR21" s="317"/>
      <c r="AS21" s="317"/>
      <c r="AT21" s="317"/>
      <c r="AU21" s="317"/>
      <c r="AV21" s="52"/>
      <c r="AW21" s="52"/>
      <c r="AX21" s="52"/>
      <c r="AY21" s="52"/>
      <c r="AZ21" s="52"/>
      <c r="BA21" s="52"/>
      <c r="BB21" s="306"/>
      <c r="BC21" s="306"/>
      <c r="BD21" s="306"/>
      <c r="BE21" s="306"/>
      <c r="BF21" s="306"/>
      <c r="BG21" s="306"/>
      <c r="BH21" s="306"/>
      <c r="BI21" s="306"/>
      <c r="BJ21" s="306"/>
      <c r="BK21" s="306"/>
      <c r="BL21" s="306"/>
      <c r="BM21" s="306"/>
      <c r="BN21" s="306"/>
      <c r="BO21" s="306"/>
      <c r="BP21" s="307"/>
    </row>
    <row r="22" spans="3:68" s="2" customFormat="1" ht="10.5" customHeight="1"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AA22" s="98"/>
      <c r="AB22" s="52"/>
      <c r="AC22" s="52"/>
      <c r="AD22" s="52"/>
      <c r="AE22" s="52"/>
      <c r="AF22" s="52"/>
      <c r="AG22" s="99" t="s">
        <v>23</v>
      </c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1"/>
      <c r="AV22" s="52"/>
      <c r="AW22" s="52"/>
      <c r="AX22" s="52"/>
      <c r="AY22" s="52"/>
      <c r="AZ22" s="52"/>
      <c r="BA22" s="52"/>
      <c r="BB22" s="306"/>
      <c r="BC22" s="306"/>
      <c r="BD22" s="306"/>
      <c r="BE22" s="306"/>
      <c r="BF22" s="306"/>
      <c r="BG22" s="306"/>
      <c r="BH22" s="306"/>
      <c r="BI22" s="306"/>
      <c r="BJ22" s="306"/>
      <c r="BK22" s="306"/>
      <c r="BL22" s="306"/>
      <c r="BM22" s="306"/>
      <c r="BN22" s="306"/>
      <c r="BO22" s="306"/>
      <c r="BP22" s="307"/>
    </row>
    <row r="23" spans="3:68" s="2" customFormat="1" ht="10.5" customHeight="1"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AA23" s="98"/>
      <c r="AB23" s="52"/>
      <c r="AC23" s="52"/>
      <c r="AD23" s="52"/>
      <c r="AE23" s="52"/>
      <c r="AF23" s="52"/>
      <c r="AG23" s="102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4"/>
      <c r="AV23" s="52"/>
      <c r="AW23" s="52"/>
      <c r="AX23" s="52"/>
      <c r="AY23" s="52"/>
      <c r="AZ23" s="52"/>
      <c r="BA23" s="52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06"/>
      <c r="BO23" s="306"/>
      <c r="BP23" s="307"/>
    </row>
    <row r="24" spans="3:68" s="2" customFormat="1" ht="10.5" customHeight="1"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AA24" s="77" t="s">
        <v>24</v>
      </c>
      <c r="AB24" s="78"/>
      <c r="AC24" s="78"/>
      <c r="AD24" s="78"/>
      <c r="AE24" s="78"/>
      <c r="AF24" s="78"/>
      <c r="AG24" s="105" t="s">
        <v>25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7"/>
    </row>
    <row r="25" spans="3:68" s="2" customFormat="1" ht="10.5" customHeight="1"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AA25" s="77"/>
      <c r="AB25" s="78"/>
      <c r="AC25" s="78"/>
      <c r="AD25" s="78"/>
      <c r="AE25" s="78"/>
      <c r="AF25" s="78"/>
      <c r="AG25" s="309" t="s">
        <v>26</v>
      </c>
      <c r="AH25" s="310"/>
      <c r="AI25" s="310"/>
      <c r="AJ25" s="310"/>
      <c r="AK25" s="310"/>
      <c r="AL25" s="310"/>
      <c r="AM25" s="310"/>
      <c r="AN25" s="310"/>
      <c r="AO25" s="310"/>
      <c r="AP25" s="310"/>
      <c r="AQ25" s="310"/>
      <c r="AR25" s="310"/>
      <c r="AS25" s="310"/>
      <c r="AT25" s="310"/>
      <c r="AU25" s="310"/>
      <c r="AV25" s="310"/>
      <c r="AW25" s="310"/>
      <c r="AX25" s="310"/>
      <c r="AY25" s="310"/>
      <c r="AZ25" s="310"/>
      <c r="BA25" s="310"/>
      <c r="BB25" s="310"/>
      <c r="BC25" s="310"/>
      <c r="BD25" s="310"/>
      <c r="BE25" s="310"/>
      <c r="BF25" s="310"/>
      <c r="BG25" s="310"/>
      <c r="BH25" s="310"/>
      <c r="BI25" s="310"/>
      <c r="BJ25" s="310"/>
      <c r="BK25" s="310"/>
      <c r="BL25" s="310"/>
      <c r="BM25" s="310"/>
      <c r="BN25" s="310"/>
      <c r="BO25" s="310"/>
      <c r="BP25" s="311"/>
    </row>
    <row r="26" spans="3:68" s="2" customFormat="1" ht="10.5" customHeight="1"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AA26" s="77"/>
      <c r="AB26" s="78"/>
      <c r="AC26" s="78"/>
      <c r="AD26" s="78"/>
      <c r="AE26" s="78"/>
      <c r="AF26" s="78"/>
      <c r="AG26" s="309"/>
      <c r="AH26" s="310"/>
      <c r="AI26" s="310"/>
      <c r="AJ26" s="310"/>
      <c r="AK26" s="310"/>
      <c r="AL26" s="310"/>
      <c r="AM26" s="310"/>
      <c r="AN26" s="310"/>
      <c r="AO26" s="310"/>
      <c r="AP26" s="310"/>
      <c r="AQ26" s="310"/>
      <c r="AR26" s="310"/>
      <c r="AS26" s="310"/>
      <c r="AT26" s="310"/>
      <c r="AU26" s="310"/>
      <c r="AV26" s="310"/>
      <c r="AW26" s="310"/>
      <c r="AX26" s="310"/>
      <c r="AY26" s="310"/>
      <c r="AZ26" s="310"/>
      <c r="BA26" s="310"/>
      <c r="BB26" s="310"/>
      <c r="BC26" s="310"/>
      <c r="BD26" s="310"/>
      <c r="BE26" s="310"/>
      <c r="BF26" s="310"/>
      <c r="BG26" s="310"/>
      <c r="BH26" s="310"/>
      <c r="BI26" s="310"/>
      <c r="BJ26" s="310"/>
      <c r="BK26" s="310"/>
      <c r="BL26" s="310"/>
      <c r="BM26" s="310"/>
      <c r="BN26" s="310"/>
      <c r="BO26" s="310"/>
      <c r="BP26" s="311"/>
    </row>
    <row r="27" spans="3:68" s="2" customFormat="1" ht="10.5" customHeight="1"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AA27" s="77"/>
      <c r="AB27" s="78"/>
      <c r="AC27" s="78"/>
      <c r="AD27" s="78"/>
      <c r="AE27" s="78"/>
      <c r="AF27" s="78"/>
      <c r="AG27" s="312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  <c r="BP27" s="314"/>
    </row>
    <row r="28" spans="3:68" s="2" customFormat="1" ht="10.5" customHeight="1">
      <c r="AA28" s="127" t="s">
        <v>27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9"/>
      <c r="AN28" s="136" t="s">
        <v>28</v>
      </c>
      <c r="AO28" s="136"/>
      <c r="AP28" s="136"/>
      <c r="AQ28" s="62">
        <f>'例（内訳）'!J13</f>
        <v>0</v>
      </c>
      <c r="AR28" s="62"/>
      <c r="AS28" s="62">
        <f>'例（内訳）'!K13</f>
        <v>1</v>
      </c>
      <c r="AT28" s="62"/>
      <c r="AU28" s="62">
        <f>'例（内訳）'!L13</f>
        <v>2</v>
      </c>
      <c r="AV28" s="62"/>
      <c r="AW28" s="62">
        <f>'例（内訳）'!M13</f>
        <v>3</v>
      </c>
      <c r="AX28" s="62"/>
      <c r="AY28" s="62">
        <f>'例（内訳）'!N13</f>
        <v>4</v>
      </c>
      <c r="AZ28" s="62"/>
      <c r="BA28" s="62">
        <f>'例（内訳）'!O13</f>
        <v>5</v>
      </c>
      <c r="BB28" s="62"/>
      <c r="BC28" s="62">
        <f>'例（内訳）'!P13</f>
        <v>6</v>
      </c>
      <c r="BD28" s="62"/>
      <c r="BE28" s="62">
        <f>'例（内訳）'!Q13</f>
        <v>7</v>
      </c>
      <c r="BF28" s="62"/>
      <c r="BG28" s="62">
        <f>'例（内訳）'!R13</f>
        <v>8</v>
      </c>
      <c r="BH28" s="62"/>
      <c r="BI28" s="62">
        <f>'例（内訳）'!S13</f>
        <v>9</v>
      </c>
      <c r="BJ28" s="62"/>
      <c r="BK28" s="62">
        <f>'例（内訳）'!T13</f>
        <v>0</v>
      </c>
      <c r="BL28" s="62"/>
      <c r="BM28" s="62">
        <f>'例（内訳）'!U13</f>
        <v>1</v>
      </c>
      <c r="BN28" s="62"/>
      <c r="BO28" s="62">
        <f>'例（内訳）'!V13</f>
        <v>2</v>
      </c>
      <c r="BP28" s="64"/>
    </row>
    <row r="29" spans="3:68" s="2" customFormat="1" ht="10.5" customHeight="1">
      <c r="AA29" s="130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2"/>
      <c r="AN29" s="136"/>
      <c r="AO29" s="136"/>
      <c r="AP29" s="136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4"/>
    </row>
    <row r="30" spans="3:68" s="2" customFormat="1" ht="10.5" customHeight="1">
      <c r="AA30" s="130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2"/>
      <c r="AN30" s="136"/>
      <c r="AO30" s="136"/>
      <c r="AP30" s="136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4"/>
    </row>
    <row r="31" spans="3:68" s="2" customFormat="1" ht="10.5" customHeight="1" thickBot="1">
      <c r="AA31" s="133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5"/>
      <c r="AN31" s="137"/>
      <c r="AO31" s="137"/>
      <c r="AP31" s="137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5"/>
    </row>
    <row r="32" spans="3:68" s="2" customFormat="1" ht="9.75" customHeight="1"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1:124" s="2" customFormat="1" ht="10.5" customHeight="1">
      <c r="B33" s="126" t="s">
        <v>29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BK33" s="1"/>
      <c r="BL33" s="1"/>
      <c r="BM33" s="1"/>
      <c r="BN33" s="1"/>
      <c r="BO33" s="1"/>
      <c r="BP33" s="1"/>
    </row>
    <row r="34" spans="1:124" s="2" customFormat="1" ht="10.5" customHeight="1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BK34" s="1"/>
      <c r="BL34" s="1"/>
      <c r="BM34" s="1"/>
      <c r="BN34" s="1"/>
      <c r="BO34" s="1"/>
      <c r="BP34" s="1"/>
    </row>
    <row r="35" spans="1:124" s="2" customFormat="1" ht="10.5" customHeigh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</row>
    <row r="36" spans="1:124" s="2" customFormat="1" ht="10.5" customHeight="1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spans="1:124" s="2" customFormat="1" ht="10.5" customHeight="1" thickBot="1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spans="1:124" s="2" customFormat="1" ht="10.5" customHeight="1">
      <c r="A38" s="164" t="s">
        <v>30</v>
      </c>
      <c r="B38" s="71"/>
      <c r="C38" s="71"/>
      <c r="D38" s="71"/>
      <c r="E38" s="71"/>
      <c r="F38" s="71"/>
      <c r="G38" s="71"/>
      <c r="H38" s="71"/>
      <c r="I38" s="71"/>
      <c r="J38" s="71"/>
      <c r="K38" s="71" t="s">
        <v>31</v>
      </c>
      <c r="L38" s="71"/>
      <c r="M38" s="71"/>
      <c r="N38" s="71"/>
      <c r="O38" s="71"/>
      <c r="P38" s="71"/>
      <c r="Q38" s="71"/>
      <c r="R38" s="71"/>
      <c r="S38" s="71"/>
      <c r="T38" s="71"/>
      <c r="U38" s="71" t="s">
        <v>32</v>
      </c>
      <c r="V38" s="71"/>
      <c r="W38" s="71"/>
      <c r="X38" s="71"/>
      <c r="Y38" s="71"/>
      <c r="Z38" s="71"/>
      <c r="AA38" s="71"/>
      <c r="AB38" s="71"/>
      <c r="AC38" s="71"/>
      <c r="AD38" s="71"/>
      <c r="AE38" s="71" t="s">
        <v>33</v>
      </c>
      <c r="AF38" s="71"/>
      <c r="AG38" s="71"/>
      <c r="AH38" s="71"/>
      <c r="AI38" s="71"/>
      <c r="AJ38" s="71"/>
      <c r="AK38" s="71"/>
      <c r="AL38" s="71"/>
      <c r="AM38" s="71"/>
      <c r="AN38" s="71"/>
      <c r="AO38" s="71" t="s">
        <v>34</v>
      </c>
      <c r="AP38" s="71"/>
      <c r="AQ38" s="71"/>
      <c r="AR38" s="71"/>
      <c r="AS38" s="71"/>
      <c r="AT38" s="71"/>
      <c r="AU38" s="71"/>
      <c r="AV38" s="71"/>
      <c r="AW38" s="70" t="s">
        <v>35</v>
      </c>
      <c r="AX38" s="71"/>
      <c r="AY38" s="71"/>
      <c r="AZ38" s="71"/>
      <c r="BA38" s="71"/>
      <c r="BB38" s="71"/>
      <c r="BC38" s="71"/>
      <c r="BD38" s="71"/>
      <c r="BE38" s="71"/>
      <c r="BF38" s="71"/>
      <c r="BG38" s="71" t="s">
        <v>36</v>
      </c>
      <c r="BH38" s="71"/>
      <c r="BI38" s="71"/>
      <c r="BJ38" s="71"/>
      <c r="BK38" s="71"/>
      <c r="BL38" s="71"/>
      <c r="BM38" s="71"/>
      <c r="BN38" s="71"/>
      <c r="BO38" s="71"/>
      <c r="BP38" s="138"/>
    </row>
    <row r="39" spans="1:124" s="2" customFormat="1" ht="10.5" customHeight="1">
      <c r="A39" s="165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139"/>
    </row>
    <row r="40" spans="1:124" s="2" customFormat="1" ht="10.5" customHeight="1">
      <c r="A40" s="165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139"/>
    </row>
    <row r="41" spans="1:124" s="2" customFormat="1" ht="10.5" customHeight="1">
      <c r="A41" s="146">
        <v>5000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50">
        <v>0</v>
      </c>
      <c r="L41" s="150"/>
      <c r="M41" s="150"/>
      <c r="N41" s="150"/>
      <c r="O41" s="150"/>
      <c r="P41" s="150"/>
      <c r="Q41" s="150"/>
      <c r="R41" s="150"/>
      <c r="S41" s="150"/>
      <c r="T41" s="150"/>
      <c r="U41" s="142">
        <f>A41-K41</f>
        <v>5000</v>
      </c>
      <c r="V41" s="142"/>
      <c r="W41" s="142"/>
      <c r="X41" s="142"/>
      <c r="Y41" s="142"/>
      <c r="Z41" s="142"/>
      <c r="AA41" s="142"/>
      <c r="AB41" s="142"/>
      <c r="AC41" s="142"/>
      <c r="AD41" s="142"/>
      <c r="AE41" s="142">
        <f>'例（内訳）'!AM48</f>
        <v>36000</v>
      </c>
      <c r="AF41" s="142"/>
      <c r="AG41" s="142"/>
      <c r="AH41" s="142"/>
      <c r="AI41" s="142"/>
      <c r="AJ41" s="142"/>
      <c r="AK41" s="142"/>
      <c r="AL41" s="142"/>
      <c r="AM41" s="142"/>
      <c r="AN41" s="142"/>
      <c r="AO41" s="152" t="str">
        <f>'例（内訳）'!AG42</f>
        <v>10%</v>
      </c>
      <c r="AP41" s="153"/>
      <c r="AQ41" s="154"/>
      <c r="AR41" s="140">
        <f>'例（内訳）'!AW42</f>
        <v>1600</v>
      </c>
      <c r="AS41" s="140"/>
      <c r="AT41" s="140"/>
      <c r="AU41" s="140"/>
      <c r="AV41" s="141"/>
      <c r="AW41" s="142">
        <f>SUM(AE41,AR41,AR44)</f>
        <v>37600</v>
      </c>
      <c r="AX41" s="142"/>
      <c r="AY41" s="142"/>
      <c r="AZ41" s="142"/>
      <c r="BA41" s="142"/>
      <c r="BB41" s="142"/>
      <c r="BC41" s="142"/>
      <c r="BD41" s="142"/>
      <c r="BE41" s="142"/>
      <c r="BF41" s="142"/>
      <c r="BG41" s="142">
        <f>SUM(U41,AW41)</f>
        <v>42600</v>
      </c>
      <c r="BH41" s="142"/>
      <c r="BI41" s="142"/>
      <c r="BJ41" s="142"/>
      <c r="BK41" s="142"/>
      <c r="BL41" s="142"/>
      <c r="BM41" s="142"/>
      <c r="BN41" s="142"/>
      <c r="BO41" s="142"/>
      <c r="BP41" s="144"/>
    </row>
    <row r="42" spans="1:124" s="2" customFormat="1" ht="10.5" customHeight="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55"/>
      <c r="AP42" s="156"/>
      <c r="AQ42" s="157"/>
      <c r="AR42" s="66"/>
      <c r="AS42" s="66"/>
      <c r="AT42" s="66"/>
      <c r="AU42" s="66"/>
      <c r="AV42" s="67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4"/>
    </row>
    <row r="43" spans="1:124" s="2" customFormat="1" ht="10.5" customHeight="1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55"/>
      <c r="AP43" s="156"/>
      <c r="AQ43" s="157"/>
      <c r="AR43" s="66"/>
      <c r="AS43" s="66"/>
      <c r="AT43" s="66"/>
      <c r="AU43" s="66"/>
      <c r="AV43" s="67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4"/>
    </row>
    <row r="44" spans="1:124" s="2" customFormat="1" ht="10.5" customHeight="1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58" t="str">
        <f>'例（内訳）'!AG44</f>
        <v>不/非課税</v>
      </c>
      <c r="AP44" s="159"/>
      <c r="AQ44" s="160"/>
      <c r="AR44" s="66">
        <f>'例（内訳）'!AW44</f>
        <v>0</v>
      </c>
      <c r="AS44" s="66"/>
      <c r="AT44" s="66"/>
      <c r="AU44" s="66"/>
      <c r="AV44" s="67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4"/>
    </row>
    <row r="45" spans="1:124" s="2" customFormat="1" ht="10.5" customHeight="1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58"/>
      <c r="AP45" s="159"/>
      <c r="AQ45" s="160"/>
      <c r="AR45" s="66"/>
      <c r="AS45" s="66"/>
      <c r="AT45" s="66"/>
      <c r="AU45" s="66"/>
      <c r="AV45" s="67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4"/>
    </row>
    <row r="46" spans="1:124" s="2" customFormat="1" ht="10.5" customHeight="1" thickBot="1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61"/>
      <c r="AP46" s="162"/>
      <c r="AQ46" s="163"/>
      <c r="AR46" s="68"/>
      <c r="AS46" s="68"/>
      <c r="AT46" s="68"/>
      <c r="AU46" s="68"/>
      <c r="AV46" s="69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5"/>
    </row>
    <row r="47" spans="1:124" s="10" customFormat="1" ht="12" customHeight="1">
      <c r="A47" s="8" t="s">
        <v>87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Q47" s="11"/>
      <c r="BR47" s="11"/>
      <c r="BS47" s="11"/>
      <c r="BT47" s="11"/>
      <c r="BU47" s="11"/>
    </row>
    <row r="48" spans="1:124" s="10" customFormat="1" ht="12" customHeight="1">
      <c r="A48" s="8" t="s">
        <v>93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Q48" s="11"/>
      <c r="BR48" s="11"/>
      <c r="BS48" s="11"/>
      <c r="BT48" s="11"/>
      <c r="BU48" s="11"/>
      <c r="DG48" s="12"/>
      <c r="DH48" s="12"/>
      <c r="DI48" s="12"/>
      <c r="DJ48" s="12"/>
      <c r="DK48" s="12"/>
      <c r="DL48" s="12"/>
      <c r="DM48" s="12"/>
      <c r="DN48" s="13"/>
      <c r="DO48" s="12"/>
      <c r="DP48" s="12"/>
      <c r="DQ48" s="12"/>
      <c r="DR48" s="12"/>
      <c r="DS48" s="12"/>
      <c r="DT48" s="12"/>
    </row>
    <row r="49" spans="1:124" s="10" customFormat="1" ht="12" customHeight="1">
      <c r="A49" s="8" t="s">
        <v>91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Q49" s="11"/>
      <c r="BR49" s="11"/>
      <c r="BS49" s="11"/>
      <c r="BT49" s="11"/>
      <c r="BU49" s="11"/>
      <c r="DG49" s="12"/>
      <c r="DH49" s="12"/>
      <c r="DI49" s="12"/>
      <c r="DJ49" s="12"/>
      <c r="DK49" s="12"/>
      <c r="DL49" s="12"/>
      <c r="DM49" s="12"/>
      <c r="DN49" s="13"/>
      <c r="DO49" s="12"/>
      <c r="DP49" s="12"/>
      <c r="DQ49" s="12"/>
      <c r="DR49" s="12"/>
      <c r="DS49" s="12"/>
      <c r="DT49" s="12"/>
    </row>
    <row r="50" spans="1:124" s="10" customFormat="1" ht="12" customHeight="1">
      <c r="A50" s="8" t="s">
        <v>88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53" t="s">
        <v>37</v>
      </c>
      <c r="BH50" s="53"/>
      <c r="BI50" s="53"/>
      <c r="BJ50" s="53"/>
      <c r="BK50" s="53"/>
      <c r="BL50" s="53"/>
      <c r="BM50" s="53"/>
      <c r="BN50" s="53"/>
      <c r="BO50" s="53"/>
      <c r="BP50" s="53"/>
      <c r="BQ50" s="11"/>
      <c r="BR50" s="11"/>
      <c r="BS50" s="11"/>
      <c r="BT50" s="11"/>
      <c r="BU50" s="11"/>
      <c r="DG50" s="12"/>
      <c r="DH50" s="12"/>
      <c r="DI50" s="12"/>
      <c r="DJ50" s="12"/>
      <c r="DK50" s="12"/>
      <c r="DL50" s="12"/>
      <c r="DM50" s="12"/>
    </row>
    <row r="51" spans="1:124" s="10" customFormat="1" ht="12" customHeight="1">
      <c r="A51" s="15" t="s">
        <v>38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9"/>
      <c r="BB51" s="9"/>
      <c r="BC51" s="9"/>
      <c r="BD51" s="9"/>
      <c r="BE51" s="9"/>
      <c r="BF51" s="9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11"/>
      <c r="BR51" s="11"/>
      <c r="BS51" s="11"/>
      <c r="BT51" s="11"/>
      <c r="BU51" s="11"/>
    </row>
    <row r="52" spans="1:124" s="10" customFormat="1" ht="12" customHeight="1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9"/>
      <c r="BB52" s="9"/>
      <c r="BC52" s="9"/>
      <c r="BD52" s="9"/>
      <c r="BE52" s="9"/>
      <c r="BF52" s="9"/>
      <c r="BG52" s="14"/>
      <c r="BH52" s="14"/>
      <c r="BI52" s="14"/>
      <c r="BJ52" s="14"/>
      <c r="BK52" s="14"/>
      <c r="BL52" s="14"/>
      <c r="BM52" s="14"/>
      <c r="BN52" s="14"/>
      <c r="BO52" s="14"/>
      <c r="BP52" s="14"/>
    </row>
    <row r="53" spans="1:124" ht="13.5" customHeight="1"/>
    <row r="54" spans="1:124" ht="13.5" customHeight="1"/>
    <row r="55" spans="1:124" ht="13.5" customHeight="1"/>
    <row r="56" spans="1:124" ht="13.5" customHeight="1">
      <c r="A56" s="17"/>
      <c r="B56" s="17"/>
      <c r="C56" s="17"/>
      <c r="D56" s="17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7"/>
      <c r="W56" s="17"/>
      <c r="X56" s="17"/>
      <c r="Y56" s="17"/>
    </row>
    <row r="57" spans="1:124" ht="13.5" customHeight="1">
      <c r="A57" s="17"/>
      <c r="B57" s="17"/>
      <c r="C57" s="17"/>
      <c r="D57" s="17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7"/>
      <c r="W57" s="17"/>
      <c r="X57" s="17"/>
      <c r="Y57" s="17"/>
      <c r="AO57" s="18"/>
      <c r="AP57" s="18"/>
      <c r="AQ57" s="18"/>
      <c r="AR57" s="18"/>
      <c r="AS57" s="18"/>
      <c r="AT57" s="18"/>
      <c r="AU57" s="18"/>
    </row>
    <row r="58" spans="1:124" ht="13.5" customHeight="1">
      <c r="A58" s="17"/>
      <c r="B58" s="17"/>
      <c r="C58" s="17"/>
      <c r="D58" s="17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7"/>
      <c r="W58" s="17"/>
      <c r="X58" s="17"/>
      <c r="Y58" s="17"/>
      <c r="AN58" s="18"/>
      <c r="AO58" s="18"/>
      <c r="AP58" s="18"/>
      <c r="AQ58" s="18"/>
      <c r="AR58" s="18"/>
      <c r="AS58" s="18"/>
      <c r="AT58" s="18"/>
      <c r="AU58" s="18"/>
    </row>
    <row r="59" spans="1:124" ht="13.5" customHeight="1">
      <c r="A59" s="17"/>
      <c r="B59" s="17"/>
      <c r="C59" s="17"/>
      <c r="D59" s="17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7"/>
      <c r="W59" s="17"/>
      <c r="X59" s="17"/>
      <c r="Y59" s="17"/>
      <c r="AN59" s="18"/>
      <c r="AO59" s="18"/>
      <c r="AP59" s="18"/>
      <c r="AQ59" s="18"/>
      <c r="AR59" s="18"/>
      <c r="AS59" s="18"/>
      <c r="AT59" s="18"/>
      <c r="AU59" s="18"/>
    </row>
    <row r="60" spans="1:124" ht="13.5" customHeight="1">
      <c r="A60" s="17"/>
      <c r="B60" s="17"/>
      <c r="C60" s="17"/>
      <c r="D60" s="17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7"/>
      <c r="W60" s="17"/>
      <c r="X60" s="17"/>
      <c r="Y60" s="17"/>
    </row>
    <row r="61" spans="1:124" ht="13.5" customHeight="1">
      <c r="A61" s="17"/>
      <c r="B61" s="17"/>
      <c r="C61" s="17"/>
      <c r="D61" s="17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7"/>
      <c r="W61" s="17"/>
      <c r="X61" s="17"/>
      <c r="Y61" s="17"/>
    </row>
    <row r="62" spans="1:124" ht="13.5" customHeight="1">
      <c r="A62" s="17"/>
      <c r="B62" s="17"/>
      <c r="C62" s="17"/>
      <c r="D62" s="17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7"/>
      <c r="W62" s="17"/>
      <c r="X62" s="17"/>
      <c r="Y62" s="17"/>
    </row>
    <row r="63" spans="1:124" ht="13.5" customHeight="1">
      <c r="A63" s="17"/>
      <c r="B63" s="17"/>
      <c r="C63" s="17"/>
      <c r="D63" s="17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7"/>
      <c r="W63" s="17"/>
      <c r="X63" s="17"/>
      <c r="Y63" s="17"/>
    </row>
    <row r="64" spans="1:124" ht="13.5" customHeight="1">
      <c r="A64" s="12"/>
      <c r="B64" s="12"/>
      <c r="C64" s="12"/>
      <c r="D64" s="12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3.5" customHeight="1">
      <c r="A65" s="12"/>
      <c r="B65" s="12"/>
      <c r="C65" s="12"/>
      <c r="D65" s="12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3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3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3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3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3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3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3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3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3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3.5" customHeight="1"/>
    <row r="79" spans="1:25" ht="13.5" customHeight="1"/>
    <row r="80" spans="1:25" ht="13.5" customHeight="1"/>
    <row r="100" spans="1:26">
      <c r="A100" s="2" t="s">
        <v>39</v>
      </c>
      <c r="B100" s="2" t="s">
        <v>40</v>
      </c>
      <c r="K100" s="2" t="s">
        <v>40</v>
      </c>
      <c r="L100" s="2" t="s">
        <v>40</v>
      </c>
      <c r="M100" s="2" t="s">
        <v>40</v>
      </c>
      <c r="Y100" s="2" t="s">
        <v>40</v>
      </c>
      <c r="Z100" s="2" t="s">
        <v>40</v>
      </c>
    </row>
  </sheetData>
  <sheetProtection algorithmName="SHA-512" hashValue="rC5rxNvIEhYIHLC3PlXSkzi5nPAoedPAtbFhYpfcyVwcLJTUBKCJGk4QNbEwxyJVCeYJ7+HZviP285RCvuIuNg==" saltValue="mHzdL9mFpLwpX4Y32ULTeQ==" spinCount="100000" sheet="1" selectLockedCells="1"/>
  <mergeCells count="71">
    <mergeCell ref="AR44:AV46"/>
    <mergeCell ref="BG50:BP51"/>
    <mergeCell ref="AW38:BF40"/>
    <mergeCell ref="BG38:BP40"/>
    <mergeCell ref="AR41:AV43"/>
    <mergeCell ref="AW41:BF46"/>
    <mergeCell ref="BG41:BP46"/>
    <mergeCell ref="A41:J46"/>
    <mergeCell ref="K41:T46"/>
    <mergeCell ref="U41:AD46"/>
    <mergeCell ref="AE41:AN46"/>
    <mergeCell ref="AO41:AQ43"/>
    <mergeCell ref="AO44:AQ46"/>
    <mergeCell ref="BI28:BJ31"/>
    <mergeCell ref="BK28:BL31"/>
    <mergeCell ref="BM28:BN31"/>
    <mergeCell ref="BO28:BP31"/>
    <mergeCell ref="B33:Y37"/>
    <mergeCell ref="AW28:AX31"/>
    <mergeCell ref="AY28:AZ31"/>
    <mergeCell ref="BA28:BB31"/>
    <mergeCell ref="BC28:BD31"/>
    <mergeCell ref="BE28:BF31"/>
    <mergeCell ref="BG28:BH31"/>
    <mergeCell ref="AA28:AM31"/>
    <mergeCell ref="AN28:AP31"/>
    <mergeCell ref="AQ28:AR31"/>
    <mergeCell ref="AS28:AT31"/>
    <mergeCell ref="AU28:AV31"/>
    <mergeCell ref="A38:J40"/>
    <mergeCell ref="K38:T40"/>
    <mergeCell ref="U38:AD40"/>
    <mergeCell ref="AE38:AN40"/>
    <mergeCell ref="AO38:AV40"/>
    <mergeCell ref="BB20:BP23"/>
    <mergeCell ref="AG22:AU23"/>
    <mergeCell ref="AA24:AF27"/>
    <mergeCell ref="AG24:BP24"/>
    <mergeCell ref="AG25:BP27"/>
    <mergeCell ref="AA20:AF23"/>
    <mergeCell ref="AG20:AL21"/>
    <mergeCell ref="AM20:AO21"/>
    <mergeCell ref="AP20:AU21"/>
    <mergeCell ref="AV20:BA23"/>
    <mergeCell ref="BN12:BP15"/>
    <mergeCell ref="AA16:AF19"/>
    <mergeCell ref="AG16:AU19"/>
    <mergeCell ref="AV16:BA19"/>
    <mergeCell ref="BB16:BP19"/>
    <mergeCell ref="AS12:AU15"/>
    <mergeCell ref="AV12:BA15"/>
    <mergeCell ref="BB12:BD15"/>
    <mergeCell ref="BE12:BG15"/>
    <mergeCell ref="BH12:BJ15"/>
    <mergeCell ref="BK12:BM15"/>
    <mergeCell ref="BL1:BN2"/>
    <mergeCell ref="BO1:BP2"/>
    <mergeCell ref="AA8:AF11"/>
    <mergeCell ref="AG8:BP11"/>
    <mergeCell ref="C11:X27"/>
    <mergeCell ref="AA12:AF15"/>
    <mergeCell ref="AG12:AI15"/>
    <mergeCell ref="AJ12:AL15"/>
    <mergeCell ref="AM12:AO15"/>
    <mergeCell ref="AP12:AR15"/>
    <mergeCell ref="Y1:AR4"/>
    <mergeCell ref="AW1:BA2"/>
    <mergeCell ref="BB1:BD2"/>
    <mergeCell ref="BE1:BF2"/>
    <mergeCell ref="BG1:BI2"/>
    <mergeCell ref="BJ1:BK2"/>
  </mergeCells>
  <phoneticPr fontId="3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35</xdr:col>
                    <xdr:colOff>76200</xdr:colOff>
                    <xdr:row>19</xdr:row>
                    <xdr:rowOff>9525</xdr:rowOff>
                  </from>
                  <to>
                    <xdr:col>36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19</xdr:row>
                    <xdr:rowOff>9525</xdr:rowOff>
                  </from>
                  <to>
                    <xdr:col>45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5877-C745-4331-9589-B4B98C6F1386}">
  <sheetPr>
    <tabColor rgb="FFFF0000"/>
  </sheetPr>
  <dimension ref="A1:DS99"/>
  <sheetViews>
    <sheetView view="pageBreakPreview" zoomScaleNormal="100" zoomScaleSheetLayoutView="100" workbookViewId="0">
      <selection activeCell="BB1" sqref="BB1:BD2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31" customWidth="1"/>
    <col min="71" max="71" width="10" style="44" customWidth="1"/>
    <col min="72" max="73" width="10" style="45" customWidth="1"/>
    <col min="74" max="74" width="1.25" style="31" customWidth="1"/>
    <col min="75" max="126" width="1.25" customWidth="1"/>
    <col min="127" max="139" width="0.875" customWidth="1"/>
  </cols>
  <sheetData>
    <row r="1" spans="1:73" s="10" customFormat="1" ht="9.75" customHeight="1">
      <c r="A1" s="177" t="s">
        <v>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AA1" s="1"/>
      <c r="AB1" s="84" t="s">
        <v>0</v>
      </c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6"/>
      <c r="AP1" s="1"/>
      <c r="AQ1" s="1"/>
      <c r="AR1" s="1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54" t="s">
        <v>2</v>
      </c>
      <c r="BC1" s="54"/>
      <c r="BD1" s="54"/>
      <c r="BE1" s="56" t="s">
        <v>3</v>
      </c>
      <c r="BF1" s="56"/>
      <c r="BG1" s="54" t="s">
        <v>4</v>
      </c>
      <c r="BH1" s="54"/>
      <c r="BI1" s="54"/>
      <c r="BJ1" s="56" t="s">
        <v>5</v>
      </c>
      <c r="BK1" s="56"/>
      <c r="BL1" s="54" t="s">
        <v>6</v>
      </c>
      <c r="BM1" s="54"/>
      <c r="BN1" s="54"/>
      <c r="BO1" s="56" t="s">
        <v>7</v>
      </c>
      <c r="BP1" s="57"/>
      <c r="BQ1" s="11"/>
      <c r="BR1" s="11"/>
      <c r="BS1" s="11"/>
      <c r="BT1" s="11"/>
      <c r="BU1" s="11"/>
    </row>
    <row r="2" spans="1:73" s="10" customFormat="1" ht="9.75" customHeight="1" thickBo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AA2" s="1"/>
      <c r="AB2" s="87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1"/>
      <c r="AQ2" s="1"/>
      <c r="AR2" s="1"/>
      <c r="AS2" s="1"/>
      <c r="AT2" s="1"/>
      <c r="AU2" s="1"/>
      <c r="AV2" s="1"/>
      <c r="AW2" s="95"/>
      <c r="AX2" s="96"/>
      <c r="AY2" s="96"/>
      <c r="AZ2" s="96"/>
      <c r="BA2" s="96"/>
      <c r="BB2" s="55"/>
      <c r="BC2" s="55"/>
      <c r="BD2" s="55"/>
      <c r="BE2" s="58"/>
      <c r="BF2" s="58"/>
      <c r="BG2" s="55"/>
      <c r="BH2" s="55"/>
      <c r="BI2" s="55"/>
      <c r="BJ2" s="58"/>
      <c r="BK2" s="58"/>
      <c r="BL2" s="55"/>
      <c r="BM2" s="55"/>
      <c r="BN2" s="55"/>
      <c r="BO2" s="58"/>
      <c r="BP2" s="59"/>
      <c r="BQ2" s="11"/>
      <c r="BR2" s="11"/>
      <c r="BS2" s="11"/>
      <c r="BT2" s="11"/>
      <c r="BU2" s="11"/>
    </row>
    <row r="3" spans="1:73" s="10" customFormat="1" ht="1.5" customHeight="1" thickBo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AA3" s="2"/>
      <c r="AB3" s="87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9"/>
      <c r="AP3" s="1"/>
      <c r="AQ3" s="1"/>
      <c r="AR3" s="1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11"/>
      <c r="BR3" s="11"/>
      <c r="BS3" s="11"/>
      <c r="BT3" s="11"/>
      <c r="BU3" s="11"/>
    </row>
    <row r="4" spans="1:73" s="10" customFormat="1" ht="9.75" customHeight="1" thickBo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AA4" s="2"/>
      <c r="AB4" s="90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2"/>
      <c r="AP4" s="1"/>
      <c r="AQ4" s="2"/>
      <c r="AR4" s="166" t="s">
        <v>41</v>
      </c>
      <c r="AS4" s="167"/>
      <c r="AT4" s="167"/>
      <c r="AU4" s="167"/>
      <c r="AV4" s="167"/>
      <c r="AW4" s="321" t="s">
        <v>42</v>
      </c>
      <c r="AX4" s="321"/>
      <c r="AY4" s="321"/>
      <c r="AZ4" s="321"/>
      <c r="BA4" s="321"/>
      <c r="BB4" s="321"/>
      <c r="BC4" s="321"/>
      <c r="BD4" s="321"/>
      <c r="BE4" s="321"/>
      <c r="BF4" s="321"/>
      <c r="BG4" s="19"/>
      <c r="BH4" s="19"/>
      <c r="BI4" s="19"/>
      <c r="BJ4" s="19"/>
      <c r="BK4" s="19"/>
      <c r="BL4" s="19"/>
      <c r="BM4" s="19"/>
      <c r="BN4" s="19"/>
      <c r="BO4" s="19"/>
      <c r="BP4" s="20"/>
      <c r="BQ4" s="11"/>
      <c r="BR4" s="11"/>
      <c r="BS4" s="11"/>
      <c r="BT4" s="11"/>
      <c r="BU4" s="11"/>
    </row>
    <row r="5" spans="1:73" s="10" customFormat="1" ht="9.75" customHeight="1">
      <c r="A5" s="172" t="s">
        <v>43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"/>
      <c r="AQ5" s="5"/>
      <c r="AR5" s="168"/>
      <c r="AS5" s="169"/>
      <c r="AT5" s="169"/>
      <c r="AU5" s="169"/>
      <c r="AV5" s="169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22"/>
      <c r="BH5" s="22"/>
      <c r="BI5" s="22"/>
      <c r="BJ5" s="22"/>
      <c r="BK5" s="22"/>
      <c r="BL5" s="22"/>
      <c r="BM5" s="22"/>
      <c r="BN5" s="22"/>
      <c r="BO5" s="22"/>
      <c r="BP5" s="23"/>
      <c r="BQ5" s="11"/>
      <c r="BR5" s="11"/>
      <c r="BS5" s="11"/>
      <c r="BT5" s="11"/>
    </row>
    <row r="6" spans="1:73" s="10" customFormat="1" ht="9.7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AP6" s="1"/>
      <c r="AQ6" s="2"/>
      <c r="AR6" s="168" t="s">
        <v>44</v>
      </c>
      <c r="AS6" s="169"/>
      <c r="AT6" s="169"/>
      <c r="AU6" s="169"/>
      <c r="AV6" s="169"/>
      <c r="AW6" s="323" t="s">
        <v>45</v>
      </c>
      <c r="AX6" s="323"/>
      <c r="AY6" s="323"/>
      <c r="AZ6" s="323"/>
      <c r="BA6" s="323"/>
      <c r="BB6" s="323"/>
      <c r="BC6" s="323"/>
      <c r="BD6" s="323"/>
      <c r="BE6" s="323"/>
      <c r="BF6" s="323"/>
      <c r="BG6" s="322"/>
      <c r="BH6" s="322"/>
      <c r="BI6" s="322"/>
      <c r="BJ6" s="322"/>
      <c r="BK6" s="322"/>
      <c r="BL6" s="322"/>
      <c r="BM6" s="322"/>
      <c r="BN6" s="322"/>
      <c r="BO6" s="322"/>
      <c r="BP6" s="324"/>
      <c r="BQ6" s="11"/>
      <c r="BR6" s="11"/>
      <c r="BS6" s="11"/>
      <c r="BT6" s="11"/>
    </row>
    <row r="7" spans="1:73" s="10" customFormat="1" ht="9.75" customHeight="1">
      <c r="A7" s="176" t="s">
        <v>46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"/>
      <c r="U7" s="2"/>
      <c r="V7" s="2"/>
      <c r="W7" s="176" t="s">
        <v>47</v>
      </c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2"/>
      <c r="AQ7" s="2"/>
      <c r="AR7" s="168"/>
      <c r="AS7" s="169"/>
      <c r="AT7" s="169"/>
      <c r="AU7" s="169"/>
      <c r="AV7" s="169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3"/>
      <c r="BJ7" s="323"/>
      <c r="BK7" s="323"/>
      <c r="BL7" s="323"/>
      <c r="BM7" s="323"/>
      <c r="BN7" s="323"/>
      <c r="BO7" s="323"/>
      <c r="BP7" s="325"/>
      <c r="BQ7" s="11"/>
    </row>
    <row r="8" spans="1:73" s="10" customFormat="1" ht="9.75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2"/>
      <c r="U8" s="2"/>
      <c r="V8" s="2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2"/>
      <c r="AQ8" s="2"/>
      <c r="AR8" s="168" t="s">
        <v>48</v>
      </c>
      <c r="AS8" s="169"/>
      <c r="AT8" s="169"/>
      <c r="AU8" s="169"/>
      <c r="AV8" s="169"/>
      <c r="AW8" s="326" t="s">
        <v>49</v>
      </c>
      <c r="AX8" s="326"/>
      <c r="AY8" s="326"/>
      <c r="AZ8" s="326"/>
      <c r="BA8" s="326"/>
      <c r="BB8" s="326"/>
      <c r="BC8" s="326"/>
      <c r="BD8" s="326"/>
      <c r="BE8" s="326"/>
      <c r="BF8" s="326"/>
      <c r="BG8" s="326"/>
      <c r="BH8" s="326"/>
      <c r="BI8" s="326"/>
      <c r="BJ8" s="326"/>
      <c r="BK8" s="326"/>
      <c r="BL8" s="326"/>
      <c r="BM8" s="326"/>
      <c r="BN8" s="326"/>
      <c r="BO8" s="326"/>
      <c r="BP8" s="327"/>
      <c r="BQ8" s="11"/>
    </row>
    <row r="9" spans="1:73" s="10" customFormat="1" ht="9.75" customHeight="1">
      <c r="A9" s="182">
        <f>BG48</f>
        <v>37600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2"/>
      <c r="U9" s="2"/>
      <c r="V9" s="2"/>
      <c r="W9" s="330" t="s">
        <v>92</v>
      </c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2"/>
      <c r="AQ9" s="2"/>
      <c r="AR9" s="168"/>
      <c r="AS9" s="169"/>
      <c r="AT9" s="169"/>
      <c r="AU9" s="169"/>
      <c r="AV9" s="169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9"/>
      <c r="BQ9" s="11"/>
    </row>
    <row r="10" spans="1:73" s="25" customFormat="1" ht="9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2"/>
      <c r="U10" s="2"/>
      <c r="V10" s="2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/>
      <c r="AP10" s="1"/>
      <c r="AQ10" s="1"/>
      <c r="AR10" s="168"/>
      <c r="AS10" s="169"/>
      <c r="AT10" s="169"/>
      <c r="AU10" s="169"/>
      <c r="AV10" s="169"/>
      <c r="AW10" s="328"/>
      <c r="AX10" s="328"/>
      <c r="AY10" s="328"/>
      <c r="AZ10" s="328"/>
      <c r="BA10" s="328"/>
      <c r="BB10" s="328"/>
      <c r="BC10" s="328"/>
      <c r="BD10" s="328"/>
      <c r="BE10" s="328"/>
      <c r="BF10" s="328"/>
      <c r="BG10" s="328"/>
      <c r="BH10" s="328"/>
      <c r="BI10" s="328"/>
      <c r="BJ10" s="328"/>
      <c r="BK10" s="328"/>
      <c r="BL10" s="328"/>
      <c r="BM10" s="328"/>
      <c r="BN10" s="328"/>
      <c r="BO10" s="328"/>
      <c r="BP10" s="329"/>
      <c r="BQ10" s="24"/>
    </row>
    <row r="11" spans="1:73" s="25" customFormat="1" ht="9.75" customHeight="1" thickBo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2"/>
      <c r="U11" s="2"/>
      <c r="V11" s="2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1"/>
      <c r="AQ11" s="1"/>
      <c r="AR11" s="168"/>
      <c r="AS11" s="169"/>
      <c r="AT11" s="169"/>
      <c r="AU11" s="169"/>
      <c r="AV11" s="169"/>
      <c r="AW11" s="328"/>
      <c r="AX11" s="328"/>
      <c r="AY11" s="328"/>
      <c r="AZ11" s="328"/>
      <c r="BA11" s="328"/>
      <c r="BB11" s="328"/>
      <c r="BC11" s="328"/>
      <c r="BD11" s="328"/>
      <c r="BE11" s="328"/>
      <c r="BF11" s="328"/>
      <c r="BG11" s="328"/>
      <c r="BH11" s="328"/>
      <c r="BI11" s="328"/>
      <c r="BJ11" s="328"/>
      <c r="BK11" s="328"/>
      <c r="BL11" s="328"/>
      <c r="BM11" s="328"/>
      <c r="BN11" s="328"/>
      <c r="BO11" s="328"/>
      <c r="BP11" s="329"/>
      <c r="BQ11" s="24"/>
    </row>
    <row r="12" spans="1:73" s="25" customFormat="1" ht="2.25" customHeight="1">
      <c r="AR12" s="168"/>
      <c r="AS12" s="169"/>
      <c r="AT12" s="169"/>
      <c r="AU12" s="169"/>
      <c r="AV12" s="169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4"/>
      <c r="BQ12" s="24"/>
      <c r="BR12" s="24"/>
      <c r="BS12" s="24"/>
      <c r="BT12" s="24"/>
      <c r="BU12" s="24"/>
    </row>
    <row r="13" spans="1:73" s="25" customFormat="1" ht="9.75" customHeight="1">
      <c r="A13" s="185" t="s">
        <v>27</v>
      </c>
      <c r="B13" s="185"/>
      <c r="C13" s="185"/>
      <c r="D13" s="185"/>
      <c r="E13" s="185"/>
      <c r="F13" s="185"/>
      <c r="G13" s="186" t="s">
        <v>28</v>
      </c>
      <c r="H13" s="187"/>
      <c r="I13" s="188"/>
      <c r="J13" s="195">
        <v>0</v>
      </c>
      <c r="K13" s="195">
        <v>1</v>
      </c>
      <c r="L13" s="195">
        <v>2</v>
      </c>
      <c r="M13" s="195">
        <v>3</v>
      </c>
      <c r="N13" s="195">
        <v>4</v>
      </c>
      <c r="O13" s="195">
        <v>5</v>
      </c>
      <c r="P13" s="195">
        <v>6</v>
      </c>
      <c r="Q13" s="195">
        <v>7</v>
      </c>
      <c r="R13" s="195">
        <v>8</v>
      </c>
      <c r="S13" s="195">
        <v>9</v>
      </c>
      <c r="T13" s="195">
        <v>0</v>
      </c>
      <c r="U13" s="195">
        <v>1</v>
      </c>
      <c r="V13" s="332">
        <v>2</v>
      </c>
      <c r="W13" s="172" t="s">
        <v>50</v>
      </c>
      <c r="X13" s="172"/>
      <c r="Y13" s="172"/>
      <c r="Z13" s="172"/>
      <c r="AA13" s="172"/>
      <c r="AB13" s="172"/>
      <c r="AC13" s="172"/>
      <c r="AD13" s="172"/>
      <c r="AE13" s="201"/>
      <c r="AF13" s="201"/>
      <c r="AG13" s="201"/>
      <c r="AR13" s="202"/>
      <c r="AS13" s="203"/>
      <c r="AT13" s="203"/>
      <c r="AU13" s="203"/>
      <c r="AV13" s="203"/>
      <c r="AW13" s="210" t="s">
        <v>51</v>
      </c>
      <c r="AX13" s="210"/>
      <c r="AY13" s="210"/>
      <c r="AZ13" s="210"/>
      <c r="BA13" s="339" t="s">
        <v>52</v>
      </c>
      <c r="BB13" s="339"/>
      <c r="BC13" s="339"/>
      <c r="BD13" s="339"/>
      <c r="BE13" s="210" t="s">
        <v>11</v>
      </c>
      <c r="BF13" s="210"/>
      <c r="BG13" s="339" t="s">
        <v>53</v>
      </c>
      <c r="BH13" s="339"/>
      <c r="BI13" s="339"/>
      <c r="BJ13" s="339"/>
      <c r="BK13" s="210" t="s">
        <v>11</v>
      </c>
      <c r="BL13" s="210"/>
      <c r="BM13" s="339" t="s">
        <v>52</v>
      </c>
      <c r="BN13" s="339"/>
      <c r="BO13" s="339"/>
      <c r="BP13" s="340"/>
      <c r="BQ13" s="24"/>
      <c r="BR13" s="24"/>
      <c r="BS13" s="24"/>
      <c r="BT13" s="24"/>
      <c r="BU13" s="24"/>
    </row>
    <row r="14" spans="1:73" s="25" customFormat="1" ht="9.75" customHeight="1">
      <c r="A14" s="185"/>
      <c r="B14" s="185"/>
      <c r="C14" s="185"/>
      <c r="D14" s="185"/>
      <c r="E14" s="185"/>
      <c r="F14" s="185"/>
      <c r="G14" s="189"/>
      <c r="H14" s="190"/>
      <c r="I14" s="191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333"/>
      <c r="W14" s="172"/>
      <c r="X14" s="172"/>
      <c r="Y14" s="172"/>
      <c r="Z14" s="172"/>
      <c r="AA14" s="172"/>
      <c r="AB14" s="172"/>
      <c r="AC14" s="172"/>
      <c r="AD14" s="172"/>
      <c r="AE14" s="201"/>
      <c r="AF14" s="201"/>
      <c r="AG14" s="201"/>
      <c r="AO14" s="1"/>
      <c r="AP14" s="1"/>
      <c r="AQ14" s="1"/>
      <c r="AR14" s="202"/>
      <c r="AS14" s="203"/>
      <c r="AT14" s="203"/>
      <c r="AU14" s="203"/>
      <c r="AV14" s="203"/>
      <c r="AW14" s="207"/>
      <c r="AX14" s="207"/>
      <c r="AY14" s="207"/>
      <c r="AZ14" s="207"/>
      <c r="BA14" s="335"/>
      <c r="BB14" s="335"/>
      <c r="BC14" s="335"/>
      <c r="BD14" s="335"/>
      <c r="BE14" s="207"/>
      <c r="BF14" s="207"/>
      <c r="BG14" s="335"/>
      <c r="BH14" s="335"/>
      <c r="BI14" s="335"/>
      <c r="BJ14" s="335"/>
      <c r="BK14" s="207"/>
      <c r="BL14" s="207"/>
      <c r="BM14" s="335"/>
      <c r="BN14" s="335"/>
      <c r="BO14" s="335"/>
      <c r="BP14" s="337"/>
      <c r="BQ14" s="24"/>
      <c r="BR14" s="24"/>
      <c r="BS14" s="24"/>
      <c r="BT14" s="24"/>
      <c r="BU14" s="24"/>
    </row>
    <row r="15" spans="1:73" s="25" customFormat="1" ht="9.75" customHeight="1">
      <c r="A15" s="185"/>
      <c r="B15" s="185"/>
      <c r="C15" s="185"/>
      <c r="D15" s="185"/>
      <c r="E15" s="185"/>
      <c r="F15" s="185"/>
      <c r="G15" s="192"/>
      <c r="H15" s="193"/>
      <c r="I15" s="194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334"/>
      <c r="W15" s="172"/>
      <c r="X15" s="172"/>
      <c r="Y15" s="172"/>
      <c r="Z15" s="172"/>
      <c r="AA15" s="172"/>
      <c r="AB15" s="172"/>
      <c r="AC15" s="172"/>
      <c r="AD15" s="172"/>
      <c r="AE15" s="201"/>
      <c r="AF15" s="201"/>
      <c r="AG15" s="201"/>
      <c r="AH15" s="26"/>
      <c r="AI15" s="26"/>
      <c r="AJ15" s="26"/>
      <c r="AK15" s="26"/>
      <c r="AL15" s="26"/>
      <c r="AM15" s="1"/>
      <c r="AN15" s="1"/>
      <c r="AO15" s="1"/>
      <c r="AP15" s="1"/>
      <c r="AQ15" s="1"/>
      <c r="AR15" s="202"/>
      <c r="AS15" s="203"/>
      <c r="AT15" s="203"/>
      <c r="AU15" s="203"/>
      <c r="AV15" s="203"/>
      <c r="AW15" s="207" t="s">
        <v>12</v>
      </c>
      <c r="AX15" s="207"/>
      <c r="AY15" s="207"/>
      <c r="AZ15" s="207"/>
      <c r="BA15" s="335" t="s">
        <v>52</v>
      </c>
      <c r="BB15" s="335"/>
      <c r="BC15" s="335"/>
      <c r="BD15" s="335"/>
      <c r="BE15" s="207" t="s">
        <v>11</v>
      </c>
      <c r="BF15" s="207"/>
      <c r="BG15" s="335" t="s">
        <v>53</v>
      </c>
      <c r="BH15" s="335"/>
      <c r="BI15" s="335"/>
      <c r="BJ15" s="335"/>
      <c r="BK15" s="207" t="s">
        <v>11</v>
      </c>
      <c r="BL15" s="207"/>
      <c r="BM15" s="335" t="s">
        <v>52</v>
      </c>
      <c r="BN15" s="335"/>
      <c r="BO15" s="335"/>
      <c r="BP15" s="337"/>
      <c r="BQ15" s="24"/>
      <c r="BR15" s="24"/>
      <c r="BS15" s="24"/>
      <c r="BT15" s="24"/>
      <c r="BU15" s="24"/>
    </row>
    <row r="16" spans="1:73" s="25" customFormat="1" ht="9.75" customHeight="1" thickBot="1">
      <c r="W16" s="1"/>
      <c r="X16" s="206" t="s">
        <v>54</v>
      </c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1"/>
      <c r="AO16" s="1"/>
      <c r="AP16" s="1"/>
      <c r="AQ16" s="1"/>
      <c r="AR16" s="204"/>
      <c r="AS16" s="205"/>
      <c r="AT16" s="205"/>
      <c r="AU16" s="205"/>
      <c r="AV16" s="205"/>
      <c r="AW16" s="208"/>
      <c r="AX16" s="208"/>
      <c r="AY16" s="208"/>
      <c r="AZ16" s="208"/>
      <c r="BA16" s="336"/>
      <c r="BB16" s="336"/>
      <c r="BC16" s="336"/>
      <c r="BD16" s="336"/>
      <c r="BE16" s="208"/>
      <c r="BF16" s="208"/>
      <c r="BG16" s="336"/>
      <c r="BH16" s="336"/>
      <c r="BI16" s="336"/>
      <c r="BJ16" s="336"/>
      <c r="BK16" s="208"/>
      <c r="BL16" s="208"/>
      <c r="BM16" s="336"/>
      <c r="BN16" s="336"/>
      <c r="BO16" s="336"/>
      <c r="BP16" s="338"/>
    </row>
    <row r="17" spans="1:69" s="25" customFormat="1" ht="3" customHeight="1" thickBot="1"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211"/>
      <c r="AL17" s="211"/>
      <c r="AM17" s="211"/>
      <c r="AN17" s="211"/>
      <c r="AO17" s="21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9" s="10" customFormat="1" ht="10.5" customHeight="1">
      <c r="A18" s="212" t="s">
        <v>55</v>
      </c>
      <c r="B18" s="213"/>
      <c r="C18" s="213"/>
      <c r="D18" s="213"/>
      <c r="E18" s="213"/>
      <c r="F18" s="222" t="s">
        <v>56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23"/>
      <c r="R18" s="226" t="s">
        <v>58</v>
      </c>
      <c r="S18" s="227"/>
      <c r="T18" s="227"/>
      <c r="U18" s="227"/>
      <c r="V18" s="232"/>
      <c r="W18" s="226" t="s">
        <v>57</v>
      </c>
      <c r="X18" s="227"/>
      <c r="Y18" s="227"/>
      <c r="Z18" s="227"/>
      <c r="AA18" s="227"/>
      <c r="AB18" s="235" t="s">
        <v>89</v>
      </c>
      <c r="AC18" s="235"/>
      <c r="AD18" s="235"/>
      <c r="AE18" s="235"/>
      <c r="AF18" s="235"/>
      <c r="AG18" s="222" t="s">
        <v>59</v>
      </c>
      <c r="AH18" s="213"/>
      <c r="AI18" s="213"/>
      <c r="AJ18" s="213"/>
      <c r="AK18" s="213"/>
      <c r="AL18" s="223"/>
      <c r="AM18" s="218" t="s">
        <v>60</v>
      </c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9"/>
    </row>
    <row r="19" spans="1:69" s="10" customFormat="1" ht="10.5" customHeight="1">
      <c r="A19" s="214"/>
      <c r="B19" s="215"/>
      <c r="C19" s="215"/>
      <c r="D19" s="215"/>
      <c r="E19" s="215"/>
      <c r="F19" s="22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25"/>
      <c r="R19" s="228"/>
      <c r="S19" s="229"/>
      <c r="T19" s="229"/>
      <c r="U19" s="229"/>
      <c r="V19" s="233"/>
      <c r="W19" s="228"/>
      <c r="X19" s="229"/>
      <c r="Y19" s="229"/>
      <c r="Z19" s="229"/>
      <c r="AA19" s="229"/>
      <c r="AB19" s="236"/>
      <c r="AC19" s="236"/>
      <c r="AD19" s="236"/>
      <c r="AE19" s="236"/>
      <c r="AF19" s="236"/>
      <c r="AG19" s="224"/>
      <c r="AH19" s="215"/>
      <c r="AI19" s="215"/>
      <c r="AJ19" s="215"/>
      <c r="AK19" s="215"/>
      <c r="AL19" s="225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1"/>
      <c r="BQ19" s="27"/>
    </row>
    <row r="20" spans="1:69" s="10" customFormat="1" ht="10.5" customHeight="1">
      <c r="A20" s="214"/>
      <c r="B20" s="215"/>
      <c r="C20" s="215"/>
      <c r="D20" s="215"/>
      <c r="E20" s="215"/>
      <c r="F20" s="22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25"/>
      <c r="R20" s="228"/>
      <c r="S20" s="229"/>
      <c r="T20" s="229"/>
      <c r="U20" s="229"/>
      <c r="V20" s="233"/>
      <c r="W20" s="228"/>
      <c r="X20" s="229"/>
      <c r="Y20" s="229"/>
      <c r="Z20" s="229"/>
      <c r="AA20" s="229"/>
      <c r="AB20" s="236"/>
      <c r="AC20" s="236"/>
      <c r="AD20" s="236"/>
      <c r="AE20" s="236"/>
      <c r="AF20" s="236"/>
      <c r="AG20" s="224"/>
      <c r="AH20" s="215"/>
      <c r="AI20" s="215"/>
      <c r="AJ20" s="215"/>
      <c r="AK20" s="215"/>
      <c r="AL20" s="225"/>
      <c r="AM20" s="220" t="s">
        <v>61</v>
      </c>
      <c r="AN20" s="220"/>
      <c r="AO20" s="220"/>
      <c r="AP20" s="220"/>
      <c r="AQ20" s="220"/>
      <c r="AR20" s="220"/>
      <c r="AS20" s="220"/>
      <c r="AT20" s="220"/>
      <c r="AU20" s="220"/>
      <c r="AV20" s="220"/>
      <c r="AW20" s="220" t="s">
        <v>62</v>
      </c>
      <c r="AX20" s="220"/>
      <c r="AY20" s="220"/>
      <c r="AZ20" s="220"/>
      <c r="BA20" s="220"/>
      <c r="BB20" s="220"/>
      <c r="BC20" s="220"/>
      <c r="BD20" s="220"/>
      <c r="BE20" s="220"/>
      <c r="BF20" s="220"/>
      <c r="BG20" s="220" t="s">
        <v>63</v>
      </c>
      <c r="BH20" s="220"/>
      <c r="BI20" s="220"/>
      <c r="BJ20" s="220"/>
      <c r="BK20" s="220"/>
      <c r="BL20" s="220"/>
      <c r="BM20" s="220"/>
      <c r="BN20" s="220"/>
      <c r="BO20" s="220"/>
      <c r="BP20" s="221"/>
      <c r="BQ20" s="27"/>
    </row>
    <row r="21" spans="1:69" s="10" customFormat="1" ht="10.5" customHeight="1">
      <c r="A21" s="216"/>
      <c r="B21" s="217"/>
      <c r="C21" s="217"/>
      <c r="D21" s="217"/>
      <c r="E21" s="217"/>
      <c r="F21" s="224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25"/>
      <c r="R21" s="230"/>
      <c r="S21" s="231"/>
      <c r="T21" s="231"/>
      <c r="U21" s="231"/>
      <c r="V21" s="234"/>
      <c r="W21" s="230"/>
      <c r="X21" s="231"/>
      <c r="Y21" s="231"/>
      <c r="Z21" s="231"/>
      <c r="AA21" s="231"/>
      <c r="AB21" s="236"/>
      <c r="AC21" s="236"/>
      <c r="AD21" s="236"/>
      <c r="AE21" s="236"/>
      <c r="AF21" s="236"/>
      <c r="AG21" s="237"/>
      <c r="AH21" s="217"/>
      <c r="AI21" s="217"/>
      <c r="AJ21" s="217"/>
      <c r="AK21" s="217"/>
      <c r="AL21" s="238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1"/>
      <c r="BQ21" s="27"/>
    </row>
    <row r="22" spans="1:69" s="10" customFormat="1" ht="10.5" customHeight="1">
      <c r="A22" s="239">
        <v>45114</v>
      </c>
      <c r="B22" s="240"/>
      <c r="C22" s="240"/>
      <c r="D22" s="240"/>
      <c r="E22" s="240"/>
      <c r="F22" s="245" t="s">
        <v>64</v>
      </c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341" t="s">
        <v>90</v>
      </c>
      <c r="S22" s="341"/>
      <c r="T22" s="341"/>
      <c r="U22" s="341"/>
      <c r="V22" s="341"/>
      <c r="W22" s="341">
        <v>1</v>
      </c>
      <c r="X22" s="341"/>
      <c r="Y22" s="341"/>
      <c r="Z22" s="341"/>
      <c r="AA22" s="341"/>
      <c r="AB22" s="342">
        <v>1000</v>
      </c>
      <c r="AC22" s="342"/>
      <c r="AD22" s="342"/>
      <c r="AE22" s="342"/>
      <c r="AF22" s="342"/>
      <c r="AG22" s="247">
        <v>0.1</v>
      </c>
      <c r="AH22" s="247"/>
      <c r="AI22" s="247"/>
      <c r="AJ22" s="247"/>
      <c r="AK22" s="247"/>
      <c r="AL22" s="247"/>
      <c r="AM22" s="243">
        <f>W22*AB22</f>
        <v>1000</v>
      </c>
      <c r="AN22" s="243"/>
      <c r="AO22" s="243"/>
      <c r="AP22" s="243"/>
      <c r="AQ22" s="243"/>
      <c r="AR22" s="243"/>
      <c r="AS22" s="243"/>
      <c r="AT22" s="243"/>
      <c r="AU22" s="243"/>
      <c r="AV22" s="243"/>
      <c r="AW22" s="243">
        <f>IF(AM22="","",IF(AND(AG22="",AM22&gt;0),"税率入力",IF(AND(AG22="　",AM22&gt;0),"税率入力",ROUNDDOWN(AM22*BR57,0))))</f>
        <v>100</v>
      </c>
      <c r="AX22" s="243"/>
      <c r="AY22" s="243"/>
      <c r="AZ22" s="243"/>
      <c r="BA22" s="243"/>
      <c r="BB22" s="243"/>
      <c r="BC22" s="243"/>
      <c r="BD22" s="243"/>
      <c r="BE22" s="243"/>
      <c r="BF22" s="243"/>
      <c r="BG22" s="243">
        <f>IF(AW22="","",AM22+AW22)</f>
        <v>1100</v>
      </c>
      <c r="BH22" s="243"/>
      <c r="BI22" s="243"/>
      <c r="BJ22" s="243"/>
      <c r="BK22" s="243"/>
      <c r="BL22" s="243"/>
      <c r="BM22" s="243"/>
      <c r="BN22" s="243"/>
      <c r="BO22" s="243"/>
      <c r="BP22" s="244"/>
      <c r="BQ22" s="11"/>
    </row>
    <row r="23" spans="1:69" s="10" customFormat="1" ht="10.5" customHeight="1">
      <c r="A23" s="241"/>
      <c r="B23" s="242"/>
      <c r="C23" s="242"/>
      <c r="D23" s="242"/>
      <c r="E23" s="242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2"/>
      <c r="AC23" s="342"/>
      <c r="AD23" s="342"/>
      <c r="AE23" s="342"/>
      <c r="AF23" s="342"/>
      <c r="AG23" s="247"/>
      <c r="AH23" s="247"/>
      <c r="AI23" s="247"/>
      <c r="AJ23" s="247"/>
      <c r="AK23" s="247"/>
      <c r="AL23" s="247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4"/>
      <c r="BQ23" s="11"/>
    </row>
    <row r="24" spans="1:69" s="10" customFormat="1" ht="10.5" customHeight="1">
      <c r="A24" s="239">
        <v>45116</v>
      </c>
      <c r="B24" s="240"/>
      <c r="C24" s="240"/>
      <c r="D24" s="240"/>
      <c r="E24" s="240"/>
      <c r="F24" s="245" t="s">
        <v>64</v>
      </c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341" t="s">
        <v>90</v>
      </c>
      <c r="S24" s="341"/>
      <c r="T24" s="341"/>
      <c r="U24" s="341"/>
      <c r="V24" s="341"/>
      <c r="W24" s="341">
        <v>2</v>
      </c>
      <c r="X24" s="341"/>
      <c r="Y24" s="341"/>
      <c r="Z24" s="341"/>
      <c r="AA24" s="341"/>
      <c r="AB24" s="342">
        <v>1000</v>
      </c>
      <c r="AC24" s="342"/>
      <c r="AD24" s="342"/>
      <c r="AE24" s="342"/>
      <c r="AF24" s="342"/>
      <c r="AG24" s="247" t="s">
        <v>80</v>
      </c>
      <c r="AH24" s="247"/>
      <c r="AI24" s="247"/>
      <c r="AJ24" s="247"/>
      <c r="AK24" s="247"/>
      <c r="AL24" s="247"/>
      <c r="AM24" s="248">
        <f>W24*AB24</f>
        <v>2000</v>
      </c>
      <c r="AN24" s="249"/>
      <c r="AO24" s="249"/>
      <c r="AP24" s="249"/>
      <c r="AQ24" s="249"/>
      <c r="AR24" s="249"/>
      <c r="AS24" s="249"/>
      <c r="AT24" s="249"/>
      <c r="AU24" s="249"/>
      <c r="AV24" s="250"/>
      <c r="AW24" s="243">
        <f>IF(AM24="","",IF(AND(AG24="",AM24&gt;0),"税率入力",IF(AND(AG24="　",AM24&gt;0),"税率入力",ROUNDDOWN(AM24*BR58,0))))</f>
        <v>0</v>
      </c>
      <c r="AX24" s="243"/>
      <c r="AY24" s="243"/>
      <c r="AZ24" s="243"/>
      <c r="BA24" s="243"/>
      <c r="BB24" s="243"/>
      <c r="BC24" s="243"/>
      <c r="BD24" s="243"/>
      <c r="BE24" s="243"/>
      <c r="BF24" s="243"/>
      <c r="BG24" s="243">
        <f>IF(AW24="","",AM24+AW24)</f>
        <v>2000</v>
      </c>
      <c r="BH24" s="243"/>
      <c r="BI24" s="243"/>
      <c r="BJ24" s="243"/>
      <c r="BK24" s="243"/>
      <c r="BL24" s="243"/>
      <c r="BM24" s="243"/>
      <c r="BN24" s="243"/>
      <c r="BO24" s="243"/>
      <c r="BP24" s="244"/>
      <c r="BQ24" s="11"/>
    </row>
    <row r="25" spans="1:69" s="10" customFormat="1" ht="10.5" customHeight="1">
      <c r="A25" s="241"/>
      <c r="B25" s="242"/>
      <c r="C25" s="242"/>
      <c r="D25" s="242"/>
      <c r="E25" s="242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2"/>
      <c r="AC25" s="342"/>
      <c r="AD25" s="342"/>
      <c r="AE25" s="342"/>
      <c r="AF25" s="342"/>
      <c r="AG25" s="247"/>
      <c r="AH25" s="247"/>
      <c r="AI25" s="247"/>
      <c r="AJ25" s="247"/>
      <c r="AK25" s="247"/>
      <c r="AL25" s="247"/>
      <c r="AM25" s="251"/>
      <c r="AN25" s="252"/>
      <c r="AO25" s="252"/>
      <c r="AP25" s="252"/>
      <c r="AQ25" s="252"/>
      <c r="AR25" s="252"/>
      <c r="AS25" s="252"/>
      <c r="AT25" s="252"/>
      <c r="AU25" s="252"/>
      <c r="AV25" s="25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4"/>
      <c r="BQ25" s="11"/>
    </row>
    <row r="26" spans="1:69" s="10" customFormat="1" ht="10.5" customHeight="1">
      <c r="A26" s="239">
        <v>45118</v>
      </c>
      <c r="B26" s="240"/>
      <c r="C26" s="240"/>
      <c r="D26" s="240"/>
      <c r="E26" s="240"/>
      <c r="F26" s="245" t="s">
        <v>64</v>
      </c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341" t="s">
        <v>90</v>
      </c>
      <c r="S26" s="341"/>
      <c r="T26" s="341"/>
      <c r="U26" s="341"/>
      <c r="V26" s="341"/>
      <c r="W26" s="341">
        <v>3</v>
      </c>
      <c r="X26" s="341"/>
      <c r="Y26" s="341"/>
      <c r="Z26" s="341"/>
      <c r="AA26" s="341"/>
      <c r="AB26" s="342">
        <v>1000</v>
      </c>
      <c r="AC26" s="342"/>
      <c r="AD26" s="342"/>
      <c r="AE26" s="342"/>
      <c r="AF26" s="342"/>
      <c r="AG26" s="247">
        <v>0.1</v>
      </c>
      <c r="AH26" s="247"/>
      <c r="AI26" s="247"/>
      <c r="AJ26" s="247"/>
      <c r="AK26" s="247"/>
      <c r="AL26" s="247"/>
      <c r="AM26" s="248">
        <f>W26*AB26</f>
        <v>3000</v>
      </c>
      <c r="AN26" s="249"/>
      <c r="AO26" s="249"/>
      <c r="AP26" s="249"/>
      <c r="AQ26" s="249"/>
      <c r="AR26" s="249"/>
      <c r="AS26" s="249"/>
      <c r="AT26" s="249"/>
      <c r="AU26" s="249"/>
      <c r="AV26" s="250"/>
      <c r="AW26" s="243">
        <f>IF(AM26="","",IF(AND(AG26="",AM26&gt;0),"税率入力",IF(AND(AG26="　",AM26&gt;0),"税率入力",ROUNDDOWN(AM26*BR59,0))))</f>
        <v>300</v>
      </c>
      <c r="AX26" s="243"/>
      <c r="AY26" s="243"/>
      <c r="AZ26" s="243"/>
      <c r="BA26" s="243"/>
      <c r="BB26" s="243"/>
      <c r="BC26" s="243"/>
      <c r="BD26" s="243"/>
      <c r="BE26" s="243"/>
      <c r="BF26" s="243"/>
      <c r="BG26" s="243">
        <f>IF(AW26="","",AM26+AW26)</f>
        <v>3300</v>
      </c>
      <c r="BH26" s="243"/>
      <c r="BI26" s="243"/>
      <c r="BJ26" s="243"/>
      <c r="BK26" s="243"/>
      <c r="BL26" s="243"/>
      <c r="BM26" s="243"/>
      <c r="BN26" s="243"/>
      <c r="BO26" s="243"/>
      <c r="BP26" s="244"/>
      <c r="BQ26" s="11"/>
    </row>
    <row r="27" spans="1:69" s="10" customFormat="1" ht="10.5" customHeight="1">
      <c r="A27" s="241"/>
      <c r="B27" s="242"/>
      <c r="C27" s="242"/>
      <c r="D27" s="242"/>
      <c r="E27" s="242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2"/>
      <c r="AC27" s="342"/>
      <c r="AD27" s="342"/>
      <c r="AE27" s="342"/>
      <c r="AF27" s="342"/>
      <c r="AG27" s="247"/>
      <c r="AH27" s="247"/>
      <c r="AI27" s="247"/>
      <c r="AJ27" s="247"/>
      <c r="AK27" s="247"/>
      <c r="AL27" s="247"/>
      <c r="AM27" s="251"/>
      <c r="AN27" s="252"/>
      <c r="AO27" s="252"/>
      <c r="AP27" s="252"/>
      <c r="AQ27" s="252"/>
      <c r="AR27" s="252"/>
      <c r="AS27" s="252"/>
      <c r="AT27" s="252"/>
      <c r="AU27" s="252"/>
      <c r="AV27" s="25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4"/>
      <c r="BQ27" s="11"/>
    </row>
    <row r="28" spans="1:69" s="10" customFormat="1" ht="10.5" customHeight="1">
      <c r="A28" s="239">
        <v>45120</v>
      </c>
      <c r="B28" s="240"/>
      <c r="C28" s="240"/>
      <c r="D28" s="240"/>
      <c r="E28" s="240"/>
      <c r="F28" s="245" t="s">
        <v>64</v>
      </c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341" t="s">
        <v>90</v>
      </c>
      <c r="S28" s="341"/>
      <c r="T28" s="341"/>
      <c r="U28" s="341"/>
      <c r="V28" s="341"/>
      <c r="W28" s="341">
        <v>4</v>
      </c>
      <c r="X28" s="341"/>
      <c r="Y28" s="341"/>
      <c r="Z28" s="341"/>
      <c r="AA28" s="341"/>
      <c r="AB28" s="342">
        <v>1000</v>
      </c>
      <c r="AC28" s="342"/>
      <c r="AD28" s="342"/>
      <c r="AE28" s="342"/>
      <c r="AF28" s="342"/>
      <c r="AG28" s="247" t="s">
        <v>80</v>
      </c>
      <c r="AH28" s="247"/>
      <c r="AI28" s="247"/>
      <c r="AJ28" s="247"/>
      <c r="AK28" s="247"/>
      <c r="AL28" s="247"/>
      <c r="AM28" s="248">
        <f>W28*AB28</f>
        <v>4000</v>
      </c>
      <c r="AN28" s="249"/>
      <c r="AO28" s="249"/>
      <c r="AP28" s="249"/>
      <c r="AQ28" s="249"/>
      <c r="AR28" s="249"/>
      <c r="AS28" s="249"/>
      <c r="AT28" s="249"/>
      <c r="AU28" s="249"/>
      <c r="AV28" s="250"/>
      <c r="AW28" s="243">
        <f>IF(AM28="","",IF(AND(AG28="",AM28&gt;0),"税率入力",IF(AND(AG28="　",AM28&gt;0),"税率入力",ROUNDDOWN(AM28*BR60,0))))</f>
        <v>0</v>
      </c>
      <c r="AX28" s="243"/>
      <c r="AY28" s="243"/>
      <c r="AZ28" s="243"/>
      <c r="BA28" s="243"/>
      <c r="BB28" s="243"/>
      <c r="BC28" s="243"/>
      <c r="BD28" s="243"/>
      <c r="BE28" s="243"/>
      <c r="BF28" s="243"/>
      <c r="BG28" s="243">
        <f>IF(AW28="","",AM28+AW28)</f>
        <v>4000</v>
      </c>
      <c r="BH28" s="243"/>
      <c r="BI28" s="243"/>
      <c r="BJ28" s="243"/>
      <c r="BK28" s="243"/>
      <c r="BL28" s="243"/>
      <c r="BM28" s="243"/>
      <c r="BN28" s="243"/>
      <c r="BO28" s="243"/>
      <c r="BP28" s="244"/>
      <c r="BQ28" s="11"/>
    </row>
    <row r="29" spans="1:69" s="10" customFormat="1" ht="10.5" customHeight="1">
      <c r="A29" s="241"/>
      <c r="B29" s="242"/>
      <c r="C29" s="242"/>
      <c r="D29" s="242"/>
      <c r="E29" s="242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2"/>
      <c r="AC29" s="342"/>
      <c r="AD29" s="342"/>
      <c r="AE29" s="342"/>
      <c r="AF29" s="342"/>
      <c r="AG29" s="247"/>
      <c r="AH29" s="247"/>
      <c r="AI29" s="247"/>
      <c r="AJ29" s="247"/>
      <c r="AK29" s="247"/>
      <c r="AL29" s="247"/>
      <c r="AM29" s="251"/>
      <c r="AN29" s="252"/>
      <c r="AO29" s="252"/>
      <c r="AP29" s="252"/>
      <c r="AQ29" s="252"/>
      <c r="AR29" s="252"/>
      <c r="AS29" s="252"/>
      <c r="AT29" s="252"/>
      <c r="AU29" s="252"/>
      <c r="AV29" s="25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4"/>
      <c r="BQ29" s="11"/>
    </row>
    <row r="30" spans="1:69" s="10" customFormat="1" ht="10.5" customHeight="1">
      <c r="A30" s="239">
        <v>45122</v>
      </c>
      <c r="B30" s="240"/>
      <c r="C30" s="240"/>
      <c r="D30" s="240"/>
      <c r="E30" s="240"/>
      <c r="F30" s="245" t="s">
        <v>64</v>
      </c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341" t="s">
        <v>90</v>
      </c>
      <c r="S30" s="341"/>
      <c r="T30" s="341"/>
      <c r="U30" s="341"/>
      <c r="V30" s="341"/>
      <c r="W30" s="341">
        <v>5</v>
      </c>
      <c r="X30" s="341"/>
      <c r="Y30" s="341"/>
      <c r="Z30" s="341"/>
      <c r="AA30" s="341"/>
      <c r="AB30" s="342">
        <v>1000</v>
      </c>
      <c r="AC30" s="342"/>
      <c r="AD30" s="342"/>
      <c r="AE30" s="342"/>
      <c r="AF30" s="342"/>
      <c r="AG30" s="247">
        <v>0.1</v>
      </c>
      <c r="AH30" s="247"/>
      <c r="AI30" s="247"/>
      <c r="AJ30" s="247"/>
      <c r="AK30" s="247"/>
      <c r="AL30" s="247"/>
      <c r="AM30" s="248">
        <f>W30*AB30</f>
        <v>5000</v>
      </c>
      <c r="AN30" s="249"/>
      <c r="AO30" s="249"/>
      <c r="AP30" s="249"/>
      <c r="AQ30" s="249"/>
      <c r="AR30" s="249"/>
      <c r="AS30" s="249"/>
      <c r="AT30" s="249"/>
      <c r="AU30" s="249"/>
      <c r="AV30" s="250"/>
      <c r="AW30" s="243">
        <f>IF(AM30="","",IF(AND(AG30="",AM30&gt;0),"税率入力",IF(AND(AG30="　",AM30&gt;0),"税率入力",ROUNDDOWN(AM30*BR61,0))))</f>
        <v>500</v>
      </c>
      <c r="AX30" s="243"/>
      <c r="AY30" s="243"/>
      <c r="AZ30" s="243"/>
      <c r="BA30" s="243"/>
      <c r="BB30" s="243"/>
      <c r="BC30" s="243"/>
      <c r="BD30" s="243"/>
      <c r="BE30" s="243"/>
      <c r="BF30" s="243"/>
      <c r="BG30" s="243">
        <f>IF(AW30="","",AM30+AW30)</f>
        <v>5500</v>
      </c>
      <c r="BH30" s="243"/>
      <c r="BI30" s="243"/>
      <c r="BJ30" s="243"/>
      <c r="BK30" s="243"/>
      <c r="BL30" s="243"/>
      <c r="BM30" s="243"/>
      <c r="BN30" s="243"/>
      <c r="BO30" s="243"/>
      <c r="BP30" s="244"/>
      <c r="BQ30" s="11"/>
    </row>
    <row r="31" spans="1:69" s="10" customFormat="1" ht="10.5" customHeight="1">
      <c r="A31" s="241"/>
      <c r="B31" s="242"/>
      <c r="C31" s="242"/>
      <c r="D31" s="242"/>
      <c r="E31" s="242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2"/>
      <c r="AC31" s="342"/>
      <c r="AD31" s="342"/>
      <c r="AE31" s="342"/>
      <c r="AF31" s="342"/>
      <c r="AG31" s="247"/>
      <c r="AH31" s="247"/>
      <c r="AI31" s="247"/>
      <c r="AJ31" s="247"/>
      <c r="AK31" s="247"/>
      <c r="AL31" s="247"/>
      <c r="AM31" s="251"/>
      <c r="AN31" s="252"/>
      <c r="AO31" s="252"/>
      <c r="AP31" s="252"/>
      <c r="AQ31" s="252"/>
      <c r="AR31" s="252"/>
      <c r="AS31" s="252"/>
      <c r="AT31" s="252"/>
      <c r="AU31" s="252"/>
      <c r="AV31" s="25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4"/>
      <c r="BQ31" s="11"/>
    </row>
    <row r="32" spans="1:69" s="10" customFormat="1" ht="10.5" customHeight="1">
      <c r="A32" s="239">
        <v>45124</v>
      </c>
      <c r="B32" s="240"/>
      <c r="C32" s="240"/>
      <c r="D32" s="240"/>
      <c r="E32" s="240"/>
      <c r="F32" s="245" t="s">
        <v>64</v>
      </c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341" t="s">
        <v>90</v>
      </c>
      <c r="S32" s="341"/>
      <c r="T32" s="341"/>
      <c r="U32" s="341"/>
      <c r="V32" s="341"/>
      <c r="W32" s="341">
        <v>6</v>
      </c>
      <c r="X32" s="341"/>
      <c r="Y32" s="341"/>
      <c r="Z32" s="341"/>
      <c r="AA32" s="341"/>
      <c r="AB32" s="342">
        <v>1000</v>
      </c>
      <c r="AC32" s="342"/>
      <c r="AD32" s="342"/>
      <c r="AE32" s="342"/>
      <c r="AF32" s="342"/>
      <c r="AG32" s="247" t="s">
        <v>80</v>
      </c>
      <c r="AH32" s="247"/>
      <c r="AI32" s="247"/>
      <c r="AJ32" s="247"/>
      <c r="AK32" s="247"/>
      <c r="AL32" s="247"/>
      <c r="AM32" s="248">
        <f>W32*AB32</f>
        <v>6000</v>
      </c>
      <c r="AN32" s="249"/>
      <c r="AO32" s="249"/>
      <c r="AP32" s="249"/>
      <c r="AQ32" s="249"/>
      <c r="AR32" s="249"/>
      <c r="AS32" s="249"/>
      <c r="AT32" s="249"/>
      <c r="AU32" s="249"/>
      <c r="AV32" s="250"/>
      <c r="AW32" s="243">
        <f>IF(AM32="","",IF(AND(AG32="",AM32&gt;0),"税率入力",IF(AND(AG32="　",AM32&gt;0),"税率入力",ROUNDDOWN(AM32*BR62,0))))</f>
        <v>0</v>
      </c>
      <c r="AX32" s="243"/>
      <c r="AY32" s="243"/>
      <c r="AZ32" s="243"/>
      <c r="BA32" s="243"/>
      <c r="BB32" s="243"/>
      <c r="BC32" s="243"/>
      <c r="BD32" s="243"/>
      <c r="BE32" s="243"/>
      <c r="BF32" s="243"/>
      <c r="BG32" s="243">
        <f>IF(AW32="","",AM32+AW32)</f>
        <v>6000</v>
      </c>
      <c r="BH32" s="243"/>
      <c r="BI32" s="243"/>
      <c r="BJ32" s="243"/>
      <c r="BK32" s="243"/>
      <c r="BL32" s="243"/>
      <c r="BM32" s="243"/>
      <c r="BN32" s="243"/>
      <c r="BO32" s="243"/>
      <c r="BP32" s="244"/>
      <c r="BQ32" s="11"/>
    </row>
    <row r="33" spans="1:73" s="10" customFormat="1" ht="10.5" customHeight="1">
      <c r="A33" s="241"/>
      <c r="B33" s="242"/>
      <c r="C33" s="242"/>
      <c r="D33" s="242"/>
      <c r="E33" s="242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2"/>
      <c r="AC33" s="342"/>
      <c r="AD33" s="342"/>
      <c r="AE33" s="342"/>
      <c r="AF33" s="342"/>
      <c r="AG33" s="247"/>
      <c r="AH33" s="247"/>
      <c r="AI33" s="247"/>
      <c r="AJ33" s="247"/>
      <c r="AK33" s="247"/>
      <c r="AL33" s="247"/>
      <c r="AM33" s="251"/>
      <c r="AN33" s="252"/>
      <c r="AO33" s="252"/>
      <c r="AP33" s="252"/>
      <c r="AQ33" s="252"/>
      <c r="AR33" s="252"/>
      <c r="AS33" s="252"/>
      <c r="AT33" s="252"/>
      <c r="AU33" s="252"/>
      <c r="AV33" s="25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4"/>
      <c r="BQ33" s="11"/>
    </row>
    <row r="34" spans="1:73" s="10" customFormat="1" ht="10.5" customHeight="1">
      <c r="A34" s="239">
        <v>45126</v>
      </c>
      <c r="B34" s="240"/>
      <c r="C34" s="240"/>
      <c r="D34" s="240"/>
      <c r="E34" s="240"/>
      <c r="F34" s="245" t="s">
        <v>64</v>
      </c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341" t="s">
        <v>90</v>
      </c>
      <c r="S34" s="341"/>
      <c r="T34" s="341"/>
      <c r="U34" s="341"/>
      <c r="V34" s="341"/>
      <c r="W34" s="341">
        <v>7</v>
      </c>
      <c r="X34" s="341"/>
      <c r="Y34" s="341"/>
      <c r="Z34" s="341"/>
      <c r="AA34" s="341"/>
      <c r="AB34" s="342">
        <v>1000</v>
      </c>
      <c r="AC34" s="342"/>
      <c r="AD34" s="342"/>
      <c r="AE34" s="342"/>
      <c r="AF34" s="342"/>
      <c r="AG34" s="247">
        <v>0.1</v>
      </c>
      <c r="AH34" s="247"/>
      <c r="AI34" s="247"/>
      <c r="AJ34" s="247"/>
      <c r="AK34" s="247"/>
      <c r="AL34" s="247"/>
      <c r="AM34" s="248">
        <f>W34*AB34</f>
        <v>7000</v>
      </c>
      <c r="AN34" s="249"/>
      <c r="AO34" s="249"/>
      <c r="AP34" s="249"/>
      <c r="AQ34" s="249"/>
      <c r="AR34" s="249"/>
      <c r="AS34" s="249"/>
      <c r="AT34" s="249"/>
      <c r="AU34" s="249"/>
      <c r="AV34" s="250"/>
      <c r="AW34" s="243">
        <f>IF(AM34="","",IF(AND(AG34="",AM34&gt;0),"税率入力",IF(AND(AG34="　",AM34&gt;0),"税率入力",ROUNDDOWN(AM34*BR63,0))))</f>
        <v>700</v>
      </c>
      <c r="AX34" s="243"/>
      <c r="AY34" s="243"/>
      <c r="AZ34" s="243"/>
      <c r="BA34" s="243"/>
      <c r="BB34" s="243"/>
      <c r="BC34" s="243"/>
      <c r="BD34" s="243"/>
      <c r="BE34" s="243"/>
      <c r="BF34" s="243"/>
      <c r="BG34" s="243">
        <f>IF(AW34="","",AM34+AW34)</f>
        <v>7700</v>
      </c>
      <c r="BH34" s="243"/>
      <c r="BI34" s="243"/>
      <c r="BJ34" s="243"/>
      <c r="BK34" s="243"/>
      <c r="BL34" s="243"/>
      <c r="BM34" s="243"/>
      <c r="BN34" s="243"/>
      <c r="BO34" s="243"/>
      <c r="BP34" s="244"/>
      <c r="BQ34" s="11"/>
    </row>
    <row r="35" spans="1:73" s="10" customFormat="1" ht="10.5" customHeight="1">
      <c r="A35" s="241"/>
      <c r="B35" s="242"/>
      <c r="C35" s="242"/>
      <c r="D35" s="242"/>
      <c r="E35" s="242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2"/>
      <c r="AC35" s="342"/>
      <c r="AD35" s="342"/>
      <c r="AE35" s="342"/>
      <c r="AF35" s="342"/>
      <c r="AG35" s="247"/>
      <c r="AH35" s="247"/>
      <c r="AI35" s="247"/>
      <c r="AJ35" s="247"/>
      <c r="AK35" s="247"/>
      <c r="AL35" s="247"/>
      <c r="AM35" s="251"/>
      <c r="AN35" s="252"/>
      <c r="AO35" s="252"/>
      <c r="AP35" s="252"/>
      <c r="AQ35" s="252"/>
      <c r="AR35" s="252"/>
      <c r="AS35" s="252"/>
      <c r="AT35" s="252"/>
      <c r="AU35" s="252"/>
      <c r="AV35" s="25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4"/>
      <c r="BQ35" s="11"/>
    </row>
    <row r="36" spans="1:73" s="10" customFormat="1" ht="10.5" customHeight="1">
      <c r="A36" s="239">
        <v>45128</v>
      </c>
      <c r="B36" s="240"/>
      <c r="C36" s="240"/>
      <c r="D36" s="240"/>
      <c r="E36" s="240"/>
      <c r="F36" s="245" t="s">
        <v>64</v>
      </c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341" t="s">
        <v>90</v>
      </c>
      <c r="S36" s="341"/>
      <c r="T36" s="341"/>
      <c r="U36" s="341"/>
      <c r="V36" s="341"/>
      <c r="W36" s="341">
        <v>8</v>
      </c>
      <c r="X36" s="341"/>
      <c r="Y36" s="341"/>
      <c r="Z36" s="341"/>
      <c r="AA36" s="341"/>
      <c r="AB36" s="342">
        <v>1000</v>
      </c>
      <c r="AC36" s="342"/>
      <c r="AD36" s="342"/>
      <c r="AE36" s="342"/>
      <c r="AF36" s="342"/>
      <c r="AG36" s="247" t="s">
        <v>80</v>
      </c>
      <c r="AH36" s="247"/>
      <c r="AI36" s="247"/>
      <c r="AJ36" s="247"/>
      <c r="AK36" s="247"/>
      <c r="AL36" s="247"/>
      <c r="AM36" s="248">
        <f>W36*AB36</f>
        <v>8000</v>
      </c>
      <c r="AN36" s="249"/>
      <c r="AO36" s="249"/>
      <c r="AP36" s="249"/>
      <c r="AQ36" s="249"/>
      <c r="AR36" s="249"/>
      <c r="AS36" s="249"/>
      <c r="AT36" s="249"/>
      <c r="AU36" s="249"/>
      <c r="AV36" s="250"/>
      <c r="AW36" s="243">
        <f>IF(AM36="","",IF(AND(AG36="",AM36&gt;0),"税率入力",IF(AND(AG36="　",AM36&gt;0),"税率入力",ROUNDDOWN(AM36*BR64,0))))</f>
        <v>0</v>
      </c>
      <c r="AX36" s="243"/>
      <c r="AY36" s="243"/>
      <c r="AZ36" s="243"/>
      <c r="BA36" s="243"/>
      <c r="BB36" s="243"/>
      <c r="BC36" s="243"/>
      <c r="BD36" s="243"/>
      <c r="BE36" s="243"/>
      <c r="BF36" s="243"/>
      <c r="BG36" s="243">
        <f>IF(AW36="","",AM36+AW36)</f>
        <v>8000</v>
      </c>
      <c r="BH36" s="243"/>
      <c r="BI36" s="243"/>
      <c r="BJ36" s="243"/>
      <c r="BK36" s="243"/>
      <c r="BL36" s="243"/>
      <c r="BM36" s="243"/>
      <c r="BN36" s="243"/>
      <c r="BO36" s="243"/>
      <c r="BP36" s="244"/>
      <c r="BQ36" s="11"/>
    </row>
    <row r="37" spans="1:73" s="10" customFormat="1" ht="10.5" customHeight="1">
      <c r="A37" s="241"/>
      <c r="B37" s="242"/>
      <c r="C37" s="242"/>
      <c r="D37" s="242"/>
      <c r="E37" s="242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2"/>
      <c r="AC37" s="342"/>
      <c r="AD37" s="342"/>
      <c r="AE37" s="342"/>
      <c r="AF37" s="342"/>
      <c r="AG37" s="247"/>
      <c r="AH37" s="247"/>
      <c r="AI37" s="247"/>
      <c r="AJ37" s="247"/>
      <c r="AK37" s="247"/>
      <c r="AL37" s="247"/>
      <c r="AM37" s="251"/>
      <c r="AN37" s="252"/>
      <c r="AO37" s="252"/>
      <c r="AP37" s="252"/>
      <c r="AQ37" s="252"/>
      <c r="AR37" s="252"/>
      <c r="AS37" s="252"/>
      <c r="AT37" s="252"/>
      <c r="AU37" s="252"/>
      <c r="AV37" s="25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11"/>
    </row>
    <row r="38" spans="1:73" s="10" customFormat="1" ht="10.5" customHeight="1">
      <c r="A38" s="254" t="s">
        <v>65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6"/>
      <c r="AM38" s="243">
        <f>SUM(AM22:AV37)</f>
        <v>36000</v>
      </c>
      <c r="AN38" s="243"/>
      <c r="AO38" s="243"/>
      <c r="AP38" s="243"/>
      <c r="AQ38" s="243"/>
      <c r="AR38" s="243"/>
      <c r="AS38" s="243"/>
      <c r="AT38" s="243"/>
      <c r="AU38" s="243"/>
      <c r="AV38" s="243"/>
      <c r="AW38" s="243">
        <f>SUM(AW22:BF37)</f>
        <v>1600</v>
      </c>
      <c r="AX38" s="243"/>
      <c r="AY38" s="243"/>
      <c r="AZ38" s="243"/>
      <c r="BA38" s="243"/>
      <c r="BB38" s="243"/>
      <c r="BC38" s="243"/>
      <c r="BD38" s="243"/>
      <c r="BE38" s="243"/>
      <c r="BF38" s="243"/>
      <c r="BG38" s="243">
        <f>SUM(BG22:BP37)</f>
        <v>37600</v>
      </c>
      <c r="BH38" s="243"/>
      <c r="BI38" s="243"/>
      <c r="BJ38" s="243"/>
      <c r="BK38" s="243"/>
      <c r="BL38" s="243"/>
      <c r="BM38" s="243"/>
      <c r="BN38" s="243"/>
      <c r="BO38" s="243"/>
      <c r="BP38" s="244"/>
      <c r="BQ38" s="11"/>
    </row>
    <row r="39" spans="1:73" s="10" customFormat="1" ht="10.5" customHeight="1" thickBo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25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11"/>
      <c r="BR39" s="11"/>
      <c r="BS39" s="11"/>
    </row>
    <row r="40" spans="1:73" s="10" customFormat="1" ht="10.5" customHeight="1" thickTop="1">
      <c r="A40" s="263" t="s">
        <v>66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5" t="s">
        <v>67</v>
      </c>
      <c r="AH40" s="264"/>
      <c r="AI40" s="264"/>
      <c r="AJ40" s="264"/>
      <c r="AK40" s="264"/>
      <c r="AL40" s="266"/>
      <c r="AM40" s="259" t="s">
        <v>68</v>
      </c>
      <c r="AN40" s="259"/>
      <c r="AO40" s="259"/>
      <c r="AP40" s="259"/>
      <c r="AQ40" s="259"/>
      <c r="AR40" s="259"/>
      <c r="AS40" s="259"/>
      <c r="AT40" s="259"/>
      <c r="AU40" s="259"/>
      <c r="AV40" s="259"/>
      <c r="AW40" s="259" t="s">
        <v>69</v>
      </c>
      <c r="AX40" s="259"/>
      <c r="AY40" s="259"/>
      <c r="AZ40" s="259"/>
      <c r="BA40" s="259"/>
      <c r="BB40" s="259"/>
      <c r="BC40" s="259"/>
      <c r="BD40" s="259"/>
      <c r="BE40" s="259"/>
      <c r="BF40" s="259"/>
      <c r="BG40" s="259" t="s">
        <v>70</v>
      </c>
      <c r="BH40" s="259"/>
      <c r="BI40" s="259"/>
      <c r="BJ40" s="259"/>
      <c r="BK40" s="259"/>
      <c r="BL40" s="259"/>
      <c r="BM40" s="259"/>
      <c r="BN40" s="259"/>
      <c r="BO40" s="259"/>
      <c r="BP40" s="260"/>
      <c r="BQ40" s="11"/>
      <c r="BR40" s="11"/>
      <c r="BS40" s="11"/>
    </row>
    <row r="41" spans="1:73" s="10" customFormat="1" ht="10.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37"/>
      <c r="AH41" s="217"/>
      <c r="AI41" s="217"/>
      <c r="AJ41" s="217"/>
      <c r="AK41" s="217"/>
      <c r="AL41" s="238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  <c r="BQ41" s="11"/>
      <c r="BR41" s="11"/>
      <c r="BS41" s="11"/>
    </row>
    <row r="42" spans="1:73" s="10" customFormat="1" ht="10.5" customHeight="1">
      <c r="A42" s="261" t="str">
        <f>IF(AG42="","",CONCATENATE(AG42," 対象"))</f>
        <v>10% 対象</v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7" t="str">
        <f>IF(AND(NOT(AG40="10%"),COUNTIF(AG22:AL37,"10%")&gt;=1),"10%",IF(AND(NOT(AG40="8%(旧税)"),COUNTIF(AG22:AL37,"8%(旧税)")&gt;=1),"8%(旧税)",IF(AND(NOT(AG40="8%(軽減)"),COUNTIF(AG22:AL37,"8%(軽減)")&gt;=1),"8%(軽減)",IF(AND(NOT(AG40="不/非課税"),COUNTIF(AG22:AL37,"不/非課税")&gt;=1),"不/非課税",""))))</f>
        <v>10%</v>
      </c>
      <c r="AH42" s="267"/>
      <c r="AI42" s="267"/>
      <c r="AJ42" s="267"/>
      <c r="AK42" s="267"/>
      <c r="AL42" s="267"/>
      <c r="AM42" s="243">
        <f>IF(AG42="","",SUMIF(AG22:AL37,AG42,AM22:AV37))</f>
        <v>16000</v>
      </c>
      <c r="AN42" s="243"/>
      <c r="AO42" s="243"/>
      <c r="AP42" s="243"/>
      <c r="AQ42" s="243"/>
      <c r="AR42" s="243"/>
      <c r="AS42" s="243"/>
      <c r="AT42" s="243"/>
      <c r="AU42" s="243"/>
      <c r="AV42" s="243"/>
      <c r="AW42" s="243">
        <f>IF(AG42="","",IF(AG42="不/非課税",0,IF(AND(AG42="10%",BR68="切捨て"),ROUNDDOWN(AM42*0.1,0),IF(AND(AG42="10%",BR68="切上げ"),ROUNDUP(AM42*0.1,0),IF(AND(AG42="10%",BR68="四捨五入"),ROUND(AM42*0.1,0),IF(AND(AG42="8%(軽減)",BR68="切捨て"),ROUNDDOWN(AM42*0.08,0),IF(AND(AG42="8%(軽減)",BR68="切上げ"),ROUNDUP(AM42*0.08,0),IF(AND(AG42="8%(軽減)",BR68="四捨五入"),ROUND(AM42*0.08,0),IF(AND(AG42="8%(旧税)",BR68="切捨て"),ROUND(AM42*0.08,0),IF(AND(AG42="8%(旧税)",BR68="切上げ"),ROUND(AM42*0.08,0),IF(AND(AG42="8%(旧税)",BR68="四捨五入"),ROUND(AM42*0.08,0),0)))))))))))</f>
        <v>1600</v>
      </c>
      <c r="AX42" s="243"/>
      <c r="AY42" s="243"/>
      <c r="AZ42" s="243"/>
      <c r="BA42" s="243"/>
      <c r="BB42" s="243"/>
      <c r="BC42" s="243"/>
      <c r="BD42" s="243"/>
      <c r="BE42" s="243"/>
      <c r="BF42" s="243"/>
      <c r="BG42" s="243">
        <f>IF(AM42="","",AM42+AW42)</f>
        <v>17600</v>
      </c>
      <c r="BH42" s="243"/>
      <c r="BI42" s="243"/>
      <c r="BJ42" s="243"/>
      <c r="BK42" s="243"/>
      <c r="BL42" s="243"/>
      <c r="BM42" s="243"/>
      <c r="BN42" s="243"/>
      <c r="BO42" s="243"/>
      <c r="BP42" s="244"/>
      <c r="BQ42" s="11"/>
      <c r="BR42" s="11"/>
      <c r="BS42" s="11"/>
      <c r="BT42" s="11"/>
      <c r="BU42" s="11"/>
    </row>
    <row r="43" spans="1:73" s="10" customFormat="1" ht="10.5" customHeight="1">
      <c r="A43" s="261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7"/>
      <c r="AH43" s="267"/>
      <c r="AI43" s="267"/>
      <c r="AJ43" s="267"/>
      <c r="AK43" s="267"/>
      <c r="AL43" s="26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8"/>
      <c r="BQ43" s="11"/>
      <c r="BR43" s="11"/>
      <c r="BS43" s="11"/>
      <c r="BT43" s="11"/>
      <c r="BU43" s="11"/>
    </row>
    <row r="44" spans="1:73" s="10" customFormat="1" ht="10.5" customHeight="1">
      <c r="A44" s="268" t="str">
        <f>IF(AG44="","",CONCATENATE(AG44," 対象"))</f>
        <v>不/非課税 対象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7" t="str">
        <f>IF(AND(NOT(AG42="10%"),COUNTIF(AG22:AL37,"10%")&gt;=1),"10%",IF(AND(NOT(AG42="8%(旧税)"),COUNTIF(AG22:AL37,"8%(旧税)")&gt;=1),"8%(旧税)",IF(AND(NOT(AG42="8%(軽減)"),COUNTIF(AG22:AL37,"8%(軽減)")&gt;=1),"8%(軽減)",IF(AND(NOT(AG42="不/非課税"),COUNTIF(AG22:AL37,"不/非課税")&gt;=1),"不/非課税",""))))</f>
        <v>不/非課税</v>
      </c>
      <c r="AH44" s="267"/>
      <c r="AI44" s="267"/>
      <c r="AJ44" s="267"/>
      <c r="AK44" s="267"/>
      <c r="AL44" s="267"/>
      <c r="AM44" s="243">
        <f>IF(AG44="","",SUMIF(AG22:AL37,AG44,AM22:AV37))</f>
        <v>20000</v>
      </c>
      <c r="AN44" s="243"/>
      <c r="AO44" s="243"/>
      <c r="AP44" s="243"/>
      <c r="AQ44" s="243"/>
      <c r="AR44" s="243"/>
      <c r="AS44" s="243"/>
      <c r="AT44" s="243"/>
      <c r="AU44" s="243"/>
      <c r="AV44" s="243"/>
      <c r="AW44" s="243">
        <f>IF(AG44="","",IF(AG44="不/非課税",0,IF(AND(AG44="10%",BR68="切捨て"),ROUNDDOWN(AM44*0.1,0),IF(AND(AG44="10%",BR68="切上げ"),ROUNDUP(AM44*0.1,0),IF(AND(AG44="10%",BR68="四捨五入"),ROUND(AM44*0.1,0),IF(AND(AG44="8%(軽減)",BR68="切捨て"),ROUNDDOWN(AM44*0.08,0),IF(AND(AG44="8%(軽減)",BR68="切上げ"),ROUNDUP(AM44*0.08,0),IF(AND(AG44="8%(軽減)",BR68="四捨五入"),ROUND(AM44*0.08,0),IF(AND(AG44="8%(旧税)",BR68="切捨て"),ROUND(AM44*0.08,0),IF(AND(AG44="8%(旧税)",BR68="切上げ"),ROUND(AM44*0.08,0),IF(AND(AG44="8%(旧税)",BR68="四捨五入"),ROUND(AM44*0.08,0),0)))))))))))</f>
        <v>0</v>
      </c>
      <c r="AX44" s="243"/>
      <c r="AY44" s="243"/>
      <c r="AZ44" s="243"/>
      <c r="BA44" s="243"/>
      <c r="BB44" s="243"/>
      <c r="BC44" s="243"/>
      <c r="BD44" s="243"/>
      <c r="BE44" s="243"/>
      <c r="BF44" s="243"/>
      <c r="BG44" s="243">
        <f>IF(AM44="","",AM44+AW44)</f>
        <v>20000</v>
      </c>
      <c r="BH44" s="243"/>
      <c r="BI44" s="243"/>
      <c r="BJ44" s="243"/>
      <c r="BK44" s="243"/>
      <c r="BL44" s="243"/>
      <c r="BM44" s="243"/>
      <c r="BN44" s="243"/>
      <c r="BO44" s="243"/>
      <c r="BP44" s="244"/>
      <c r="BQ44" s="11"/>
      <c r="BR44" s="11"/>
      <c r="BS44" s="11"/>
      <c r="BT44" s="11"/>
      <c r="BU44" s="11"/>
    </row>
    <row r="45" spans="1:73" s="10" customFormat="1" ht="10.5" customHeight="1" thickBot="1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85"/>
      <c r="AH45" s="285"/>
      <c r="AI45" s="285"/>
      <c r="AJ45" s="285"/>
      <c r="AK45" s="285"/>
      <c r="AL45" s="285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8"/>
      <c r="BQ45" s="11"/>
      <c r="BR45" s="11"/>
      <c r="BS45" s="11"/>
      <c r="BT45" s="11"/>
      <c r="BU45" s="11"/>
    </row>
    <row r="46" spans="1:73" s="10" customFormat="1" ht="10.5" customHeight="1" thickTop="1">
      <c r="A46" s="263" t="s">
        <v>71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15"/>
      <c r="AH46" s="215"/>
      <c r="AI46" s="215"/>
      <c r="AJ46" s="215"/>
      <c r="AK46" s="215"/>
      <c r="AL46" s="225"/>
      <c r="AM46" s="259" t="s">
        <v>72</v>
      </c>
      <c r="AN46" s="259"/>
      <c r="AO46" s="259"/>
      <c r="AP46" s="259"/>
      <c r="AQ46" s="259"/>
      <c r="AR46" s="259"/>
      <c r="AS46" s="259"/>
      <c r="AT46" s="259"/>
      <c r="AU46" s="259"/>
      <c r="AV46" s="259"/>
      <c r="AW46" s="259" t="s">
        <v>73</v>
      </c>
      <c r="AX46" s="259"/>
      <c r="AY46" s="259"/>
      <c r="AZ46" s="259"/>
      <c r="BA46" s="259"/>
      <c r="BB46" s="259"/>
      <c r="BC46" s="259"/>
      <c r="BD46" s="259"/>
      <c r="BE46" s="259"/>
      <c r="BF46" s="259"/>
      <c r="BG46" s="259" t="s">
        <v>74</v>
      </c>
      <c r="BH46" s="259"/>
      <c r="BI46" s="259"/>
      <c r="BJ46" s="259"/>
      <c r="BK46" s="259"/>
      <c r="BL46" s="259"/>
      <c r="BM46" s="259"/>
      <c r="BN46" s="259"/>
      <c r="BO46" s="259"/>
      <c r="BP46" s="260"/>
      <c r="BQ46" s="11"/>
      <c r="BR46" s="11"/>
      <c r="BS46" s="11"/>
      <c r="BT46" s="11"/>
      <c r="BU46" s="11"/>
    </row>
    <row r="47" spans="1:73" s="10" customFormat="1" ht="10.5" customHeight="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25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9"/>
      <c r="BQ47" s="11"/>
      <c r="BR47" s="11"/>
      <c r="BS47" s="11"/>
      <c r="BT47" s="11"/>
      <c r="BU47" s="11"/>
    </row>
    <row r="48" spans="1:73" s="10" customFormat="1" ht="10.5" customHeight="1">
      <c r="A48" s="214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25"/>
      <c r="AM48" s="248">
        <f>IF(BT67=3,"税率エラー",IF(AM38=SUM(AM42:AV45),SUM(AM42:AV45),"合計エラー"))</f>
        <v>36000</v>
      </c>
      <c r="AN48" s="249"/>
      <c r="AO48" s="249"/>
      <c r="AP48" s="249"/>
      <c r="AQ48" s="249"/>
      <c r="AR48" s="249"/>
      <c r="AS48" s="249"/>
      <c r="AT48" s="249"/>
      <c r="AU48" s="249"/>
      <c r="AV48" s="250"/>
      <c r="AW48" s="248">
        <f>IF(BT67=3,"税率エラー",SUM(AW42:BF45))</f>
        <v>1600</v>
      </c>
      <c r="AX48" s="249"/>
      <c r="AY48" s="249"/>
      <c r="AZ48" s="249"/>
      <c r="BA48" s="249"/>
      <c r="BB48" s="249"/>
      <c r="BC48" s="249"/>
      <c r="BD48" s="249"/>
      <c r="BE48" s="249"/>
      <c r="BF48" s="250"/>
      <c r="BG48" s="248">
        <f>IF(BT67=3,"税率error",SUM(BG42:BP45))</f>
        <v>37600</v>
      </c>
      <c r="BH48" s="249"/>
      <c r="BI48" s="249"/>
      <c r="BJ48" s="249"/>
      <c r="BK48" s="249"/>
      <c r="BL48" s="249"/>
      <c r="BM48" s="249"/>
      <c r="BN48" s="249"/>
      <c r="BO48" s="249"/>
      <c r="BP48" s="283"/>
      <c r="BQ48" s="11"/>
      <c r="BR48" s="11"/>
      <c r="BS48" s="11"/>
      <c r="BT48" s="11"/>
      <c r="BU48" s="11"/>
    </row>
    <row r="49" spans="1:123" s="10" customFormat="1" ht="10.5" customHeight="1" thickBot="1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7"/>
      <c r="AM49" s="280"/>
      <c r="AN49" s="281"/>
      <c r="AO49" s="281"/>
      <c r="AP49" s="281"/>
      <c r="AQ49" s="281"/>
      <c r="AR49" s="281"/>
      <c r="AS49" s="281"/>
      <c r="AT49" s="281"/>
      <c r="AU49" s="281"/>
      <c r="AV49" s="282"/>
      <c r="AW49" s="280"/>
      <c r="AX49" s="281"/>
      <c r="AY49" s="281"/>
      <c r="AZ49" s="281"/>
      <c r="BA49" s="281"/>
      <c r="BB49" s="281"/>
      <c r="BC49" s="281"/>
      <c r="BD49" s="281"/>
      <c r="BE49" s="281"/>
      <c r="BF49" s="282"/>
      <c r="BG49" s="280"/>
      <c r="BH49" s="281"/>
      <c r="BI49" s="281"/>
      <c r="BJ49" s="281"/>
      <c r="BK49" s="281"/>
      <c r="BL49" s="281"/>
      <c r="BM49" s="281"/>
      <c r="BN49" s="281"/>
      <c r="BO49" s="281"/>
      <c r="BP49" s="284"/>
      <c r="BQ49" s="11"/>
      <c r="BR49" s="11"/>
      <c r="BS49" s="11"/>
      <c r="BT49" s="11"/>
      <c r="BU49" s="11"/>
    </row>
    <row r="50" spans="1:123" s="10" customFormat="1" ht="12" customHeight="1">
      <c r="A50" s="8" t="s">
        <v>87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Q50" s="11"/>
      <c r="BR50" s="11"/>
      <c r="BS50" s="11"/>
      <c r="BT50" s="11"/>
      <c r="BU50" s="11"/>
    </row>
    <row r="51" spans="1:123" s="10" customFormat="1" ht="12" customHeight="1">
      <c r="A51" s="8" t="s">
        <v>93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Q51" s="11"/>
      <c r="BR51" s="11"/>
      <c r="BS51" s="11"/>
      <c r="BT51" s="11"/>
      <c r="BU51" s="11"/>
      <c r="DF51" s="12"/>
      <c r="DG51" s="12"/>
      <c r="DH51" s="12"/>
      <c r="DI51" s="12"/>
      <c r="DJ51" s="12"/>
      <c r="DK51" s="12"/>
      <c r="DL51" s="12"/>
      <c r="DM51" s="13"/>
      <c r="DN51" s="12"/>
      <c r="DO51" s="12"/>
      <c r="DP51" s="12"/>
      <c r="DQ51" s="12"/>
      <c r="DR51" s="12"/>
      <c r="DS51" s="12"/>
    </row>
    <row r="52" spans="1:123" s="10" customFormat="1" ht="12" customHeight="1">
      <c r="A52" s="8" t="s">
        <v>91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Q52" s="11"/>
      <c r="BR52" s="11"/>
      <c r="BS52" s="11"/>
      <c r="BT52" s="11"/>
      <c r="BU52" s="11"/>
      <c r="DF52" s="12"/>
      <c r="DG52" s="12"/>
      <c r="DH52" s="12"/>
      <c r="DI52" s="12"/>
      <c r="DJ52" s="12"/>
      <c r="DK52" s="12"/>
      <c r="DL52" s="12"/>
      <c r="DM52" s="13"/>
      <c r="DN52" s="12"/>
      <c r="DO52" s="12"/>
      <c r="DP52" s="12"/>
      <c r="DQ52" s="12"/>
      <c r="DR52" s="12"/>
      <c r="DS52" s="12"/>
    </row>
    <row r="53" spans="1:123" s="10" customFormat="1" ht="12" customHeight="1">
      <c r="A53" s="8" t="s">
        <v>88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 t="s">
        <v>37</v>
      </c>
      <c r="BH53" s="53"/>
      <c r="BI53" s="53"/>
      <c r="BJ53" s="53"/>
      <c r="BK53" s="53"/>
      <c r="BL53" s="53"/>
      <c r="BM53" s="53"/>
      <c r="BN53" s="53"/>
      <c r="BO53" s="53"/>
      <c r="BP53" s="53"/>
      <c r="BQ53" s="11"/>
      <c r="BR53" s="11"/>
      <c r="BS53" s="11"/>
      <c r="BT53" s="11"/>
      <c r="BU53" s="11"/>
      <c r="DF53" s="12"/>
      <c r="DG53" s="12"/>
      <c r="DH53" s="12"/>
      <c r="DI53" s="12"/>
      <c r="DJ53" s="12"/>
      <c r="DK53" s="12"/>
      <c r="DL53" s="12"/>
    </row>
    <row r="54" spans="1:123" s="10" customFormat="1" ht="12" customHeight="1">
      <c r="A54" s="15" t="s">
        <v>38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11"/>
      <c r="BR54" s="11"/>
      <c r="BS54" s="11"/>
      <c r="BT54" s="11"/>
      <c r="BU54" s="11"/>
    </row>
    <row r="55" spans="1:123" s="10" customFormat="1" ht="22.5" customHeight="1" thickBo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</row>
    <row r="56" spans="1:123" s="10" customFormat="1" ht="22.5" customHeight="1" thickBot="1">
      <c r="A56" s="28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28"/>
      <c r="X56" s="11"/>
      <c r="Y56" s="11"/>
      <c r="Z56" s="28"/>
      <c r="AA56" s="11"/>
      <c r="AB56" s="11"/>
      <c r="AC56" s="11"/>
      <c r="AD56" s="11"/>
      <c r="AE56" s="28"/>
      <c r="AF56" s="11"/>
      <c r="AG56" s="11"/>
      <c r="AH56" s="11"/>
      <c r="AI56" s="11"/>
      <c r="AJ56" s="28"/>
      <c r="AK56" s="11"/>
      <c r="AL56" s="11"/>
      <c r="AM56" s="11"/>
      <c r="AN56" s="11"/>
      <c r="AO56" s="11"/>
      <c r="AP56" s="28"/>
      <c r="AQ56" s="28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30" t="s">
        <v>75</v>
      </c>
      <c r="BS56" s="272" t="s">
        <v>76</v>
      </c>
      <c r="BT56" s="273"/>
      <c r="BU56" s="274"/>
      <c r="BV56" s="31"/>
    </row>
    <row r="57" spans="1:123" s="10" customFormat="1" ht="22.5" customHeight="1">
      <c r="A57" s="28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32">
        <f>IF(AG22=10%,0.1,IF(OR(AG22="8%(軽減)",AG22="8%(旧税)"),0.08,0))</f>
        <v>0.1</v>
      </c>
      <c r="BS57" s="33" t="s">
        <v>77</v>
      </c>
      <c r="BT57" s="34">
        <f>IF(COUNTIF(AG22:AH37,BS57)=0,"",COUNTIF(AG22:AH37,BS57))</f>
        <v>4</v>
      </c>
      <c r="BU57" s="35">
        <v>0.1</v>
      </c>
      <c r="BV57" s="31"/>
    </row>
    <row r="58" spans="1:123" s="10" customFormat="1" ht="22.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32">
        <f>IF(AG24=10%,0.1,IF(OR(AG24="8%(軽減)",AG24="8%(旧税)"),0.08,0))</f>
        <v>0</v>
      </c>
      <c r="BS58" s="37" t="s">
        <v>78</v>
      </c>
      <c r="BT58" s="34" t="str">
        <f>IF(COUNTIF(AG22:AH37,BS59)=0,"",COUNTIF(AG22:AH37,BS59))</f>
        <v/>
      </c>
      <c r="BU58" s="38">
        <v>0.08</v>
      </c>
      <c r="BV58" s="31"/>
    </row>
    <row r="59" spans="1:123" s="10" customFormat="1" ht="22.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32">
        <f>IF(AG26=10%,0.1,IF(OR(AG26="8%(軽減)",AG26="8%(旧税)"),0.08,0))</f>
        <v>0.1</v>
      </c>
      <c r="BS59" s="37" t="s">
        <v>79</v>
      </c>
      <c r="BT59" s="34" t="str">
        <f>IF(COUNTIF(AG22:AH37,BS58)=0,"",COUNTIF(AG22:AH37,BS58))</f>
        <v/>
      </c>
      <c r="BU59" s="38">
        <v>0.08</v>
      </c>
      <c r="BV59" s="31"/>
    </row>
    <row r="60" spans="1:123" s="10" customFormat="1" ht="22.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32">
        <f>IF(AG28=10%,0.1,IF(OR(AG28="8%(軽減)",AG28="8%(旧税)"),0.08,0))</f>
        <v>0</v>
      </c>
      <c r="BS60" s="37" t="s">
        <v>80</v>
      </c>
      <c r="BT60" s="34">
        <f>IF(COUNTIF(AG22:AH37,BS60)=0,"",COUNTIF(AG22:AH37,BS60))</f>
        <v>4</v>
      </c>
      <c r="BU60" s="38">
        <v>0</v>
      </c>
      <c r="BV60" s="31"/>
    </row>
    <row r="61" spans="1:123" s="10" customFormat="1" ht="22.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32">
        <f>IF(AG30=10%,0.1,IF(OR(AG30="8%(軽減)",AG30="8%(旧税)"),0.08,0))</f>
        <v>0.1</v>
      </c>
      <c r="BS61" s="37" t="s">
        <v>80</v>
      </c>
      <c r="BT61" s="34" t="str">
        <f>IF(COUNTIF(AH38:AI38,BS61)=0,"",COUNTIF(AH38:AI38,BS61))</f>
        <v/>
      </c>
      <c r="BU61" s="38">
        <v>0</v>
      </c>
      <c r="BV61" s="31"/>
    </row>
    <row r="62" spans="1:123" s="10" customFormat="1" ht="22.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32">
        <f>IF(AG32=10%,0.1,IF(OR(AG32="8%(軽減)",AG32="8%(旧税)"),0.08,0))</f>
        <v>0</v>
      </c>
      <c r="BS62" s="37" t="s">
        <v>80</v>
      </c>
      <c r="BT62" s="34" t="str">
        <f>IF(COUNTIF(AH38:AI39,BS62)=0,"",COUNTIF(AH38:AI39,BS62))</f>
        <v/>
      </c>
      <c r="BU62" s="38">
        <v>0</v>
      </c>
      <c r="BV62" s="31"/>
    </row>
    <row r="63" spans="1:123" s="10" customFormat="1" ht="22.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32">
        <f>IF(AG34=10%,0.1,IF(OR(AG34="8%(軽減)",AG34="8%(旧税)"),0.08,0))</f>
        <v>0.1</v>
      </c>
      <c r="BS63" s="37" t="s">
        <v>80</v>
      </c>
      <c r="BT63" s="34" t="str">
        <f>IF(COUNTIF(AH38:AI40,BS63)=0,"",COUNTIF(AH38:AI40,BS63))</f>
        <v/>
      </c>
      <c r="BU63" s="38">
        <v>0</v>
      </c>
      <c r="BV63" s="31"/>
    </row>
    <row r="64" spans="1:123" s="10" customFormat="1" ht="22.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32">
        <f>IF(AG36=10%,0.1,IF(OR(AG36="8%(軽減)",AG36="8%(旧税)"),0.08,0))</f>
        <v>0</v>
      </c>
      <c r="BS64" s="37" t="s">
        <v>80</v>
      </c>
      <c r="BT64" s="34" t="str">
        <f>IF(COUNTIF(AH38:AI41,BS64)=0,"",COUNTIF(AH38:AI41,BS64))</f>
        <v/>
      </c>
      <c r="BU64" s="38">
        <v>0</v>
      </c>
      <c r="BV64" s="31"/>
    </row>
    <row r="65" spans="1:74" s="10" customFormat="1" ht="22.5" customHeight="1" thickBo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39"/>
      <c r="BS65" s="40" t="s">
        <v>81</v>
      </c>
      <c r="BT65" s="41">
        <f>COUNT(BT57:BT60)</f>
        <v>2</v>
      </c>
      <c r="BU65" s="42"/>
      <c r="BV65" s="31"/>
    </row>
    <row r="66" spans="1:74" s="10" customFormat="1" ht="22.5" customHeight="1" thickBo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43" t="s">
        <v>82</v>
      </c>
      <c r="BS66" s="44"/>
      <c r="BT66" s="45"/>
      <c r="BU66" s="45"/>
      <c r="BV66" s="31"/>
    </row>
    <row r="67" spans="1:74" s="10" customFormat="1" ht="22.5" customHeight="1" thickTop="1" thickBo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46" t="s">
        <v>83</v>
      </c>
      <c r="BS67" s="47" t="s">
        <v>84</v>
      </c>
      <c r="BT67" s="44"/>
      <c r="BU67" s="45"/>
      <c r="BV67" s="31"/>
    </row>
    <row r="68" spans="1:74" s="10" customFormat="1" ht="22.5" customHeight="1" thickTop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48" t="s">
        <v>85</v>
      </c>
      <c r="BS68" s="31" t="s">
        <v>86</v>
      </c>
      <c r="BT68" s="31"/>
      <c r="BU68" s="31"/>
      <c r="BV68" s="31"/>
    </row>
    <row r="69" spans="1:74" s="10" customFormat="1" ht="10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BR69" s="31"/>
      <c r="BS69" s="44"/>
      <c r="BT69" s="45"/>
      <c r="BU69" s="45"/>
      <c r="BV69" s="31"/>
    </row>
    <row r="70" spans="1:74" s="10" customFormat="1" ht="10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BR70" s="31"/>
      <c r="BS70" s="44"/>
      <c r="BT70" s="45"/>
      <c r="BU70" s="45"/>
      <c r="BV70" s="31"/>
    </row>
    <row r="71" spans="1:74" s="10" customFormat="1" ht="10.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R71" s="31"/>
      <c r="BS71" s="44"/>
      <c r="BT71" s="45"/>
      <c r="BU71" s="45"/>
      <c r="BV71" s="31"/>
    </row>
    <row r="72" spans="1:74" ht="10.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</row>
    <row r="73" spans="1:74" ht="10.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</row>
    <row r="74" spans="1:74" ht="10.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</row>
    <row r="75" spans="1:74" ht="10.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</row>
    <row r="76" spans="1:74" ht="10.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spans="1:74" ht="10.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</row>
    <row r="78" spans="1:74" ht="10.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</row>
    <row r="79" spans="1:74" ht="10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</row>
    <row r="80" spans="1:74" ht="10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</row>
    <row r="81" spans="1:38" ht="10.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</row>
    <row r="82" spans="1:38" ht="10.5" customHeight="1"/>
    <row r="83" spans="1:38" ht="10.5" customHeight="1"/>
    <row r="99" spans="1:43">
      <c r="A99" s="12" t="s">
        <v>39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2" t="s">
        <v>39</v>
      </c>
      <c r="X99" s="10"/>
      <c r="Y99" s="10"/>
      <c r="Z99" s="12" t="s">
        <v>39</v>
      </c>
      <c r="AA99" s="10"/>
      <c r="AB99" s="10"/>
      <c r="AC99" s="10"/>
      <c r="AD99" s="10"/>
      <c r="AE99" s="12" t="s">
        <v>39</v>
      </c>
      <c r="AF99" s="10"/>
      <c r="AG99" s="10"/>
      <c r="AH99" s="10"/>
      <c r="AI99" s="10"/>
      <c r="AJ99" s="12" t="s">
        <v>39</v>
      </c>
      <c r="AK99" s="10"/>
      <c r="AL99" s="10"/>
      <c r="AM99" s="10"/>
      <c r="AN99" s="10"/>
      <c r="AO99" s="10"/>
      <c r="AP99" s="12" t="s">
        <v>39</v>
      </c>
      <c r="AQ99" s="12" t="s">
        <v>39</v>
      </c>
    </row>
  </sheetData>
  <sheetProtection algorithmName="SHA-512" hashValue="BDzGjwbHASt6y2DZv3XdlOy89FSBHgOVITxiPLgauajPvCTkzOHmjVH4H/ODsXVEm1GK/5yolJ/HceObd69e4g==" saltValue="0HpI6xLJrGfBK86417aLQA==" spinCount="100000" sheet="1" selectLockedCells="1"/>
  <mergeCells count="162">
    <mergeCell ref="A44:AF45"/>
    <mergeCell ref="AM44:AV45"/>
    <mergeCell ref="AW44:BF45"/>
    <mergeCell ref="BG44:BP45"/>
    <mergeCell ref="BG53:BP54"/>
    <mergeCell ref="BS56:BU56"/>
    <mergeCell ref="A46:AL49"/>
    <mergeCell ref="AM46:AV47"/>
    <mergeCell ref="AW46:BF47"/>
    <mergeCell ref="BG46:BP47"/>
    <mergeCell ref="AM48:AV49"/>
    <mergeCell ref="AW48:BF49"/>
    <mergeCell ref="BG48:BP49"/>
    <mergeCell ref="AG44:AL45"/>
    <mergeCell ref="AM40:AV41"/>
    <mergeCell ref="AW40:BF41"/>
    <mergeCell ref="BG40:BP41"/>
    <mergeCell ref="A42:AF43"/>
    <mergeCell ref="AM42:AV43"/>
    <mergeCell ref="AW42:BF43"/>
    <mergeCell ref="BG42:BP43"/>
    <mergeCell ref="A40:AF41"/>
    <mergeCell ref="AG40:AL41"/>
    <mergeCell ref="AG42:AL43"/>
    <mergeCell ref="A36:E37"/>
    <mergeCell ref="AM36:AV37"/>
    <mergeCell ref="AW36:BF37"/>
    <mergeCell ref="BG36:BP37"/>
    <mergeCell ref="F36:Q37"/>
    <mergeCell ref="A38:AL39"/>
    <mergeCell ref="AM38:AV39"/>
    <mergeCell ref="AW38:BF39"/>
    <mergeCell ref="BG38:BP39"/>
    <mergeCell ref="W36:AA37"/>
    <mergeCell ref="R36:V37"/>
    <mergeCell ref="AB36:AF37"/>
    <mergeCell ref="AG36:AL37"/>
    <mergeCell ref="AM32:AV33"/>
    <mergeCell ref="AW32:BF33"/>
    <mergeCell ref="BG32:BP33"/>
    <mergeCell ref="A34:E35"/>
    <mergeCell ref="AM34:AV35"/>
    <mergeCell ref="A32:E33"/>
    <mergeCell ref="AW34:BF35"/>
    <mergeCell ref="BG34:BP35"/>
    <mergeCell ref="F32:Q33"/>
    <mergeCell ref="F34:Q35"/>
    <mergeCell ref="W32:AA33"/>
    <mergeCell ref="W34:AA35"/>
    <mergeCell ref="R32:V33"/>
    <mergeCell ref="R34:V35"/>
    <mergeCell ref="AB32:AF33"/>
    <mergeCell ref="AB34:AF35"/>
    <mergeCell ref="AG32:AL33"/>
    <mergeCell ref="AG34:AL35"/>
    <mergeCell ref="A28:E29"/>
    <mergeCell ref="AM28:AV29"/>
    <mergeCell ref="AW28:BF29"/>
    <mergeCell ref="BG28:BP29"/>
    <mergeCell ref="F28:Q29"/>
    <mergeCell ref="A30:E31"/>
    <mergeCell ref="AM30:AV31"/>
    <mergeCell ref="AW30:BF31"/>
    <mergeCell ref="BG30:BP31"/>
    <mergeCell ref="F30:Q31"/>
    <mergeCell ref="W28:AA29"/>
    <mergeCell ref="W30:AA31"/>
    <mergeCell ref="R28:V29"/>
    <mergeCell ref="R30:V31"/>
    <mergeCell ref="AB28:AF29"/>
    <mergeCell ref="AB30:AF31"/>
    <mergeCell ref="AG28:AL29"/>
    <mergeCell ref="AG30:AL31"/>
    <mergeCell ref="AM24:AV25"/>
    <mergeCell ref="AW24:BF25"/>
    <mergeCell ref="BG24:BP25"/>
    <mergeCell ref="A26:E27"/>
    <mergeCell ref="AM26:AV27"/>
    <mergeCell ref="A24:E25"/>
    <mergeCell ref="AW26:BF27"/>
    <mergeCell ref="BG26:BP27"/>
    <mergeCell ref="F24:Q25"/>
    <mergeCell ref="F26:Q27"/>
    <mergeCell ref="W24:AA25"/>
    <mergeCell ref="W26:AA27"/>
    <mergeCell ref="R24:V25"/>
    <mergeCell ref="R26:V27"/>
    <mergeCell ref="AB24:AF25"/>
    <mergeCell ref="AB26:AF27"/>
    <mergeCell ref="AG24:AL25"/>
    <mergeCell ref="AG26:AL27"/>
    <mergeCell ref="A22:E23"/>
    <mergeCell ref="AM22:AV23"/>
    <mergeCell ref="AW22:BF23"/>
    <mergeCell ref="BG22:BP23"/>
    <mergeCell ref="F22:Q23"/>
    <mergeCell ref="W22:AA23"/>
    <mergeCell ref="R22:V23"/>
    <mergeCell ref="AB22:AF23"/>
    <mergeCell ref="AG22:AL23"/>
    <mergeCell ref="AK17:AO17"/>
    <mergeCell ref="A18:E21"/>
    <mergeCell ref="AM18:BP19"/>
    <mergeCell ref="AM20:AV21"/>
    <mergeCell ref="AW20:BF21"/>
    <mergeCell ref="BG20:BP21"/>
    <mergeCell ref="F18:Q21"/>
    <mergeCell ref="W18:AA21"/>
    <mergeCell ref="R18:V21"/>
    <mergeCell ref="AB18:AF21"/>
    <mergeCell ref="AG18:AL21"/>
    <mergeCell ref="AW15:AZ16"/>
    <mergeCell ref="BA15:BD16"/>
    <mergeCell ref="BE15:BF16"/>
    <mergeCell ref="BG15:BJ16"/>
    <mergeCell ref="BK15:BL16"/>
    <mergeCell ref="BM15:BP16"/>
    <mergeCell ref="AW13:AZ14"/>
    <mergeCell ref="BA13:BD14"/>
    <mergeCell ref="BE13:BF14"/>
    <mergeCell ref="BG13:BJ14"/>
    <mergeCell ref="BK13:BL14"/>
    <mergeCell ref="BM13:BP14"/>
    <mergeCell ref="W13:AD15"/>
    <mergeCell ref="AE13:AG15"/>
    <mergeCell ref="AR13:AV16"/>
    <mergeCell ref="X16:AM16"/>
    <mergeCell ref="N13:N15"/>
    <mergeCell ref="O13:O15"/>
    <mergeCell ref="P13:P15"/>
    <mergeCell ref="Q13:Q15"/>
    <mergeCell ref="R13:R15"/>
    <mergeCell ref="S13:S15"/>
    <mergeCell ref="A13:F15"/>
    <mergeCell ref="G13:I15"/>
    <mergeCell ref="J13:J15"/>
    <mergeCell ref="K13:K15"/>
    <mergeCell ref="L13:L15"/>
    <mergeCell ref="M13:M15"/>
    <mergeCell ref="T13:T15"/>
    <mergeCell ref="U13:U15"/>
    <mergeCell ref="V13:V15"/>
    <mergeCell ref="BJ1:BK2"/>
    <mergeCell ref="BL1:BN2"/>
    <mergeCell ref="BO1:BP2"/>
    <mergeCell ref="AR4:AV5"/>
    <mergeCell ref="AW4:BF5"/>
    <mergeCell ref="A5:S6"/>
    <mergeCell ref="AR6:AV7"/>
    <mergeCell ref="AW6:BP7"/>
    <mergeCell ref="A7:S8"/>
    <mergeCell ref="W7:AO8"/>
    <mergeCell ref="A1:S4"/>
    <mergeCell ref="AB1:AO4"/>
    <mergeCell ref="AW1:BA2"/>
    <mergeCell ref="BB1:BD2"/>
    <mergeCell ref="BE1:BF2"/>
    <mergeCell ref="BG1:BI2"/>
    <mergeCell ref="AR8:AV12"/>
    <mergeCell ref="AW8:BP12"/>
    <mergeCell ref="A9:S11"/>
    <mergeCell ref="W9:AO11"/>
  </mergeCells>
  <phoneticPr fontId="3"/>
  <dataValidations count="2">
    <dataValidation type="list" allowBlank="1" showInputMessage="1" showErrorMessage="1" promptTitle="消費税の端数処理方法の選択" prompt="端数処理方法はセル右端のプルダウン「▽」より選択してください" sqref="BR68" xr:uid="{795CF24D-56A8-4BE1-8974-10021B34A475}">
      <formula1>"切捨て,切上げ,四捨五入"</formula1>
    </dataValidation>
    <dataValidation type="list" allowBlank="1" showInputMessage="1" showErrorMessage="1" sqref="AG24 AG22 AG26 AG28 AG30 AG32 AG34 AG36" xr:uid="{6F2F51AF-58A0-4788-9103-3EB80C095C81}">
      <formula1>"　,10%,8%(旧税),8%(軽減),不/非課税"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7052-C857-4517-8415-2A833CA9ECA9}">
  <sheetPr>
    <tabColor theme="1"/>
  </sheetPr>
  <dimension ref="A1:DU100"/>
  <sheetViews>
    <sheetView view="pageBreakPreview" zoomScaleNormal="100" zoomScaleSheetLayoutView="100" workbookViewId="0">
      <selection sqref="A1:S4"/>
    </sheetView>
  </sheetViews>
  <sheetFormatPr defaultRowHeight="13.5"/>
  <cols>
    <col min="1" max="2" width="2.25" style="2" customWidth="1"/>
    <col min="3" max="10" width="2.125" style="2" customWidth="1"/>
    <col min="11" max="13" width="2.25" style="2" customWidth="1"/>
    <col min="14" max="24" width="2.125" style="2" customWidth="1"/>
    <col min="25" max="26" width="2.25" style="2" customWidth="1"/>
    <col min="27" max="68" width="2.125" style="2" customWidth="1"/>
    <col min="69" max="69" width="9" style="10"/>
    <col min="70" max="125" width="2.5" style="10" customWidth="1"/>
    <col min="126" max="141" width="2.5" customWidth="1"/>
  </cols>
  <sheetData>
    <row r="1" spans="1:71" s="2" customFormat="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84" t="s">
        <v>0</v>
      </c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6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343"/>
      <c r="BC1" s="343"/>
      <c r="BD1" s="343"/>
      <c r="BE1" s="56" t="s">
        <v>3</v>
      </c>
      <c r="BF1" s="56"/>
      <c r="BG1" s="343"/>
      <c r="BH1" s="343"/>
      <c r="BI1" s="343"/>
      <c r="BJ1" s="56" t="s">
        <v>5</v>
      </c>
      <c r="BK1" s="56"/>
      <c r="BL1" s="343"/>
      <c r="BM1" s="343"/>
      <c r="BN1" s="343"/>
      <c r="BO1" s="56" t="s">
        <v>7</v>
      </c>
      <c r="BP1" s="57"/>
    </row>
    <row r="2" spans="1:71" s="2" customFormat="1" ht="10.5" customHeight="1" thickBot="1"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87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9"/>
      <c r="AS2" s="1"/>
      <c r="AT2" s="1"/>
      <c r="AU2" s="1"/>
      <c r="AV2" s="1"/>
      <c r="AW2" s="95"/>
      <c r="AX2" s="96"/>
      <c r="AY2" s="96"/>
      <c r="AZ2" s="96"/>
      <c r="BA2" s="96"/>
      <c r="BB2" s="344"/>
      <c r="BC2" s="344"/>
      <c r="BD2" s="344"/>
      <c r="BE2" s="58"/>
      <c r="BF2" s="58"/>
      <c r="BG2" s="344"/>
      <c r="BH2" s="344"/>
      <c r="BI2" s="344"/>
      <c r="BJ2" s="58"/>
      <c r="BK2" s="58"/>
      <c r="BL2" s="344"/>
      <c r="BM2" s="344"/>
      <c r="BN2" s="344"/>
      <c r="BO2" s="58"/>
      <c r="BP2" s="59"/>
    </row>
    <row r="3" spans="1:71" s="2" customFormat="1" ht="10.5" customHeight="1">
      <c r="N3" s="1"/>
      <c r="Y3" s="87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9"/>
      <c r="BR3" s="3"/>
      <c r="BS3" s="3"/>
    </row>
    <row r="4" spans="1:71" s="2" customFormat="1" ht="10.5" customHeight="1" thickBot="1">
      <c r="N4" s="1"/>
      <c r="Y4" s="90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2"/>
      <c r="BR4" s="3"/>
      <c r="BS4" s="3"/>
    </row>
    <row r="5" spans="1:71" s="2" customFormat="1" ht="9" customHeight="1"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1"/>
      <c r="AQ5" s="5"/>
      <c r="BR5" s="3"/>
      <c r="BS5" s="3"/>
    </row>
    <row r="6" spans="1:71" s="2" customFormat="1" ht="9" customHeight="1"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1"/>
      <c r="AQ6" s="5"/>
      <c r="BR6" s="3"/>
      <c r="BS6" s="3"/>
    </row>
    <row r="7" spans="1:71" s="2" customFormat="1" ht="9" customHeight="1" thickBot="1"/>
    <row r="8" spans="1:71" s="2" customFormat="1" ht="10.5" customHeight="1">
      <c r="AA8" s="73" t="s">
        <v>8</v>
      </c>
      <c r="AB8" s="74"/>
      <c r="AC8" s="74"/>
      <c r="AD8" s="74"/>
      <c r="AE8" s="74"/>
      <c r="AF8" s="74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5"/>
      <c r="AW8" s="345"/>
      <c r="AX8" s="345"/>
      <c r="AY8" s="345"/>
      <c r="AZ8" s="345"/>
      <c r="BA8" s="345"/>
      <c r="BB8" s="345"/>
      <c r="BC8" s="345"/>
      <c r="BD8" s="345"/>
      <c r="BE8" s="345"/>
      <c r="BF8" s="345"/>
      <c r="BG8" s="345"/>
      <c r="BH8" s="345"/>
      <c r="BI8" s="345"/>
      <c r="BJ8" s="345"/>
      <c r="BK8" s="345"/>
      <c r="BL8" s="345"/>
      <c r="BM8" s="345"/>
      <c r="BN8" s="345"/>
      <c r="BO8" s="345"/>
      <c r="BP8" s="346"/>
    </row>
    <row r="9" spans="1:71" s="2" customFormat="1" ht="10.5" customHeight="1">
      <c r="AA9" s="75"/>
      <c r="AB9" s="76"/>
      <c r="AC9" s="76"/>
      <c r="AD9" s="76"/>
      <c r="AE9" s="76"/>
      <c r="AF9" s="76"/>
      <c r="AG9" s="347"/>
      <c r="AH9" s="347"/>
      <c r="AI9" s="347"/>
      <c r="AJ9" s="347"/>
      <c r="AK9" s="347"/>
      <c r="AL9" s="347"/>
      <c r="AM9" s="347"/>
      <c r="AN9" s="347"/>
      <c r="AO9" s="347"/>
      <c r="AP9" s="347"/>
      <c r="AQ9" s="347"/>
      <c r="AR9" s="347"/>
      <c r="AS9" s="347"/>
      <c r="AT9" s="347"/>
      <c r="AU9" s="347"/>
      <c r="AV9" s="347"/>
      <c r="AW9" s="347"/>
      <c r="AX9" s="347"/>
      <c r="AY9" s="347"/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8"/>
    </row>
    <row r="10" spans="1:71" s="2" customFormat="1" ht="10.5" customHeight="1">
      <c r="AA10" s="77"/>
      <c r="AB10" s="78"/>
      <c r="AC10" s="78"/>
      <c r="AD10" s="78"/>
      <c r="AE10" s="78"/>
      <c r="AF10" s="78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49"/>
      <c r="BL10" s="349"/>
      <c r="BM10" s="349"/>
      <c r="BN10" s="349"/>
      <c r="BO10" s="349"/>
      <c r="BP10" s="350"/>
    </row>
    <row r="11" spans="1:71" s="2" customFormat="1" ht="10.5" customHeight="1">
      <c r="C11" s="97" t="s">
        <v>9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AA11" s="77"/>
      <c r="AB11" s="78"/>
      <c r="AC11" s="78"/>
      <c r="AD11" s="78"/>
      <c r="AE11" s="78"/>
      <c r="AF11" s="78"/>
      <c r="AG11" s="349"/>
      <c r="AH11" s="349"/>
      <c r="AI11" s="349"/>
      <c r="AJ11" s="349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349"/>
      <c r="BB11" s="349"/>
      <c r="BC11" s="349"/>
      <c r="BD11" s="349"/>
      <c r="BE11" s="349"/>
      <c r="BF11" s="349"/>
      <c r="BG11" s="349"/>
      <c r="BH11" s="349"/>
      <c r="BI11" s="349"/>
      <c r="BJ11" s="349"/>
      <c r="BK11" s="349"/>
      <c r="BL11" s="349"/>
      <c r="BM11" s="349"/>
      <c r="BN11" s="349"/>
      <c r="BO11" s="349"/>
      <c r="BP11" s="350"/>
    </row>
    <row r="12" spans="1:71" s="2" customFormat="1" ht="10.5" customHeight="1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AA12" s="98" t="s">
        <v>10</v>
      </c>
      <c r="AB12" s="52"/>
      <c r="AC12" s="52"/>
      <c r="AD12" s="52"/>
      <c r="AE12" s="52"/>
      <c r="AF12" s="52"/>
      <c r="AG12" s="349"/>
      <c r="AH12" s="349"/>
      <c r="AI12" s="349"/>
      <c r="AJ12" s="52" t="s">
        <v>11</v>
      </c>
      <c r="AK12" s="52"/>
      <c r="AL12" s="52"/>
      <c r="AM12" s="349"/>
      <c r="AN12" s="349"/>
      <c r="AO12" s="349"/>
      <c r="AP12" s="52" t="s">
        <v>11</v>
      </c>
      <c r="AQ12" s="52"/>
      <c r="AR12" s="52"/>
      <c r="AS12" s="349"/>
      <c r="AT12" s="349"/>
      <c r="AU12" s="349"/>
      <c r="AV12" s="52" t="s">
        <v>12</v>
      </c>
      <c r="AW12" s="52"/>
      <c r="AX12" s="52"/>
      <c r="AY12" s="52"/>
      <c r="AZ12" s="52"/>
      <c r="BA12" s="52"/>
      <c r="BB12" s="349"/>
      <c r="BC12" s="349"/>
      <c r="BD12" s="349"/>
      <c r="BE12" s="52" t="s">
        <v>11</v>
      </c>
      <c r="BF12" s="52"/>
      <c r="BG12" s="52"/>
      <c r="BH12" s="349"/>
      <c r="BI12" s="349"/>
      <c r="BJ12" s="349"/>
      <c r="BK12" s="52" t="s">
        <v>11</v>
      </c>
      <c r="BL12" s="52"/>
      <c r="BM12" s="52"/>
      <c r="BN12" s="349"/>
      <c r="BO12" s="349"/>
      <c r="BP12" s="350"/>
    </row>
    <row r="13" spans="1:71" s="2" customFormat="1" ht="10.5" customHeight="1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AA13" s="98"/>
      <c r="AB13" s="52"/>
      <c r="AC13" s="52"/>
      <c r="AD13" s="52"/>
      <c r="AE13" s="52"/>
      <c r="AF13" s="52"/>
      <c r="AG13" s="349"/>
      <c r="AH13" s="349"/>
      <c r="AI13" s="349"/>
      <c r="AJ13" s="52"/>
      <c r="AK13" s="52"/>
      <c r="AL13" s="52"/>
      <c r="AM13" s="349"/>
      <c r="AN13" s="349"/>
      <c r="AO13" s="349"/>
      <c r="AP13" s="52"/>
      <c r="AQ13" s="52"/>
      <c r="AR13" s="52"/>
      <c r="AS13" s="349"/>
      <c r="AT13" s="349"/>
      <c r="AU13" s="349"/>
      <c r="AV13" s="52"/>
      <c r="AW13" s="52"/>
      <c r="AX13" s="52"/>
      <c r="AY13" s="52"/>
      <c r="AZ13" s="52"/>
      <c r="BA13" s="52"/>
      <c r="BB13" s="349"/>
      <c r="BC13" s="349"/>
      <c r="BD13" s="349"/>
      <c r="BE13" s="52"/>
      <c r="BF13" s="52"/>
      <c r="BG13" s="52"/>
      <c r="BH13" s="349"/>
      <c r="BI13" s="349"/>
      <c r="BJ13" s="349"/>
      <c r="BK13" s="52"/>
      <c r="BL13" s="52"/>
      <c r="BM13" s="52"/>
      <c r="BN13" s="349"/>
      <c r="BO13" s="349"/>
      <c r="BP13" s="350"/>
    </row>
    <row r="14" spans="1:71" s="2" customFormat="1" ht="10.5" customHeight="1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AA14" s="98"/>
      <c r="AB14" s="52"/>
      <c r="AC14" s="52"/>
      <c r="AD14" s="52"/>
      <c r="AE14" s="52"/>
      <c r="AF14" s="52"/>
      <c r="AG14" s="349"/>
      <c r="AH14" s="349"/>
      <c r="AI14" s="349"/>
      <c r="AJ14" s="52"/>
      <c r="AK14" s="52"/>
      <c r="AL14" s="52"/>
      <c r="AM14" s="349"/>
      <c r="AN14" s="349"/>
      <c r="AO14" s="349"/>
      <c r="AP14" s="52"/>
      <c r="AQ14" s="52"/>
      <c r="AR14" s="52"/>
      <c r="AS14" s="349"/>
      <c r="AT14" s="349"/>
      <c r="AU14" s="349"/>
      <c r="AV14" s="52"/>
      <c r="AW14" s="52"/>
      <c r="AX14" s="52"/>
      <c r="AY14" s="52"/>
      <c r="AZ14" s="52"/>
      <c r="BA14" s="52"/>
      <c r="BB14" s="349"/>
      <c r="BC14" s="349"/>
      <c r="BD14" s="349"/>
      <c r="BE14" s="52"/>
      <c r="BF14" s="52"/>
      <c r="BG14" s="52"/>
      <c r="BH14" s="349"/>
      <c r="BI14" s="349"/>
      <c r="BJ14" s="349"/>
      <c r="BK14" s="52"/>
      <c r="BL14" s="52"/>
      <c r="BM14" s="52"/>
      <c r="BN14" s="349"/>
      <c r="BO14" s="349"/>
      <c r="BP14" s="350"/>
    </row>
    <row r="15" spans="1:71" s="2" customFormat="1" ht="10.5" customHeight="1"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AA15" s="98"/>
      <c r="AB15" s="52"/>
      <c r="AC15" s="52"/>
      <c r="AD15" s="52"/>
      <c r="AE15" s="52"/>
      <c r="AF15" s="52"/>
      <c r="AG15" s="349"/>
      <c r="AH15" s="349"/>
      <c r="AI15" s="349"/>
      <c r="AJ15" s="52"/>
      <c r="AK15" s="52"/>
      <c r="AL15" s="52"/>
      <c r="AM15" s="349"/>
      <c r="AN15" s="349"/>
      <c r="AO15" s="349"/>
      <c r="AP15" s="52"/>
      <c r="AQ15" s="52"/>
      <c r="AR15" s="52"/>
      <c r="AS15" s="349"/>
      <c r="AT15" s="349"/>
      <c r="AU15" s="349"/>
      <c r="AV15" s="52"/>
      <c r="AW15" s="52"/>
      <c r="AX15" s="52"/>
      <c r="AY15" s="52"/>
      <c r="AZ15" s="52"/>
      <c r="BA15" s="52"/>
      <c r="BB15" s="349"/>
      <c r="BC15" s="349"/>
      <c r="BD15" s="349"/>
      <c r="BE15" s="52"/>
      <c r="BF15" s="52"/>
      <c r="BG15" s="52"/>
      <c r="BH15" s="349"/>
      <c r="BI15" s="349"/>
      <c r="BJ15" s="349"/>
      <c r="BK15" s="52"/>
      <c r="BL15" s="52"/>
      <c r="BM15" s="52"/>
      <c r="BN15" s="349"/>
      <c r="BO15" s="349"/>
      <c r="BP15" s="350"/>
    </row>
    <row r="16" spans="1:71" s="2" customFormat="1" ht="10.5" customHeight="1"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AA16" s="98" t="s">
        <v>13</v>
      </c>
      <c r="AB16" s="52"/>
      <c r="AC16" s="52"/>
      <c r="AD16" s="52"/>
      <c r="AE16" s="52"/>
      <c r="AF16" s="52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52" t="s">
        <v>15</v>
      </c>
      <c r="AW16" s="52"/>
      <c r="AX16" s="52"/>
      <c r="AY16" s="52"/>
      <c r="AZ16" s="52"/>
      <c r="BA16" s="52"/>
      <c r="BB16" s="351"/>
      <c r="BC16" s="351"/>
      <c r="BD16" s="351"/>
      <c r="BE16" s="351"/>
      <c r="BF16" s="351"/>
      <c r="BG16" s="351"/>
      <c r="BH16" s="351"/>
      <c r="BI16" s="351"/>
      <c r="BJ16" s="351"/>
      <c r="BK16" s="351"/>
      <c r="BL16" s="351"/>
      <c r="BM16" s="351"/>
      <c r="BN16" s="351"/>
      <c r="BO16" s="351"/>
      <c r="BP16" s="352"/>
    </row>
    <row r="17" spans="3:68" s="2" customFormat="1" ht="10.5" customHeight="1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AA17" s="98"/>
      <c r="AB17" s="52"/>
      <c r="AC17" s="52"/>
      <c r="AD17" s="52"/>
      <c r="AE17" s="52"/>
      <c r="AF17" s="52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1"/>
      <c r="AV17" s="52"/>
      <c r="AW17" s="52"/>
      <c r="AX17" s="52"/>
      <c r="AY17" s="52"/>
      <c r="AZ17" s="52"/>
      <c r="BA17" s="52"/>
      <c r="BB17" s="351"/>
      <c r="BC17" s="351"/>
      <c r="BD17" s="351"/>
      <c r="BE17" s="351"/>
      <c r="BF17" s="351"/>
      <c r="BG17" s="351"/>
      <c r="BH17" s="351"/>
      <c r="BI17" s="351"/>
      <c r="BJ17" s="351"/>
      <c r="BK17" s="351"/>
      <c r="BL17" s="351"/>
      <c r="BM17" s="351"/>
      <c r="BN17" s="351"/>
      <c r="BO17" s="351"/>
      <c r="BP17" s="352"/>
    </row>
    <row r="18" spans="3:68" s="2" customFormat="1" ht="10.5" customHeight="1"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AA18" s="98"/>
      <c r="AB18" s="52"/>
      <c r="AC18" s="52"/>
      <c r="AD18" s="52"/>
      <c r="AE18" s="52"/>
      <c r="AF18" s="52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52"/>
      <c r="AW18" s="52"/>
      <c r="AX18" s="52"/>
      <c r="AY18" s="52"/>
      <c r="AZ18" s="52"/>
      <c r="BA18" s="52"/>
      <c r="BB18" s="351"/>
      <c r="BC18" s="351"/>
      <c r="BD18" s="351"/>
      <c r="BE18" s="351"/>
      <c r="BF18" s="351"/>
      <c r="BG18" s="351"/>
      <c r="BH18" s="351"/>
      <c r="BI18" s="351"/>
      <c r="BJ18" s="351"/>
      <c r="BK18" s="351"/>
      <c r="BL18" s="351"/>
      <c r="BM18" s="351"/>
      <c r="BN18" s="351"/>
      <c r="BO18" s="351"/>
      <c r="BP18" s="352"/>
    </row>
    <row r="19" spans="3:68" s="2" customFormat="1" ht="10.5" customHeight="1"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AA19" s="98"/>
      <c r="AB19" s="52"/>
      <c r="AC19" s="52"/>
      <c r="AD19" s="52"/>
      <c r="AE19" s="52"/>
      <c r="AF19" s="52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52"/>
      <c r="AW19" s="52"/>
      <c r="AX19" s="52"/>
      <c r="AY19" s="52"/>
      <c r="AZ19" s="52"/>
      <c r="BA19" s="52"/>
      <c r="BB19" s="351"/>
      <c r="BC19" s="351"/>
      <c r="BD19" s="351"/>
      <c r="BE19" s="351"/>
      <c r="BF19" s="351"/>
      <c r="BG19" s="351"/>
      <c r="BH19" s="351"/>
      <c r="BI19" s="351"/>
      <c r="BJ19" s="351"/>
      <c r="BK19" s="351"/>
      <c r="BL19" s="351"/>
      <c r="BM19" s="351"/>
      <c r="BN19" s="351"/>
      <c r="BO19" s="351"/>
      <c r="BP19" s="352"/>
    </row>
    <row r="20" spans="3:68" s="2" customFormat="1" ht="10.5" customHeight="1"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AA20" s="98" t="s">
        <v>17</v>
      </c>
      <c r="AB20" s="52"/>
      <c r="AC20" s="52"/>
      <c r="AD20" s="52"/>
      <c r="AE20" s="52"/>
      <c r="AF20" s="52"/>
      <c r="AG20" s="315" t="s">
        <v>18</v>
      </c>
      <c r="AH20" s="315"/>
      <c r="AI20" s="315"/>
      <c r="AJ20" s="315"/>
      <c r="AK20" s="315"/>
      <c r="AL20" s="316"/>
      <c r="AM20" s="118" t="s">
        <v>19</v>
      </c>
      <c r="AN20" s="119"/>
      <c r="AO20" s="120"/>
      <c r="AP20" s="319" t="s">
        <v>20</v>
      </c>
      <c r="AQ20" s="315"/>
      <c r="AR20" s="315"/>
      <c r="AS20" s="315"/>
      <c r="AT20" s="315"/>
      <c r="AU20" s="315"/>
      <c r="AV20" s="52" t="s">
        <v>21</v>
      </c>
      <c r="AW20" s="52"/>
      <c r="AX20" s="52"/>
      <c r="AY20" s="52"/>
      <c r="AZ20" s="52"/>
      <c r="BA20" s="52"/>
      <c r="BB20" s="351"/>
      <c r="BC20" s="351"/>
      <c r="BD20" s="351"/>
      <c r="BE20" s="351"/>
      <c r="BF20" s="351"/>
      <c r="BG20" s="351"/>
      <c r="BH20" s="351"/>
      <c r="BI20" s="351"/>
      <c r="BJ20" s="351"/>
      <c r="BK20" s="351"/>
      <c r="BL20" s="351"/>
      <c r="BM20" s="351"/>
      <c r="BN20" s="351"/>
      <c r="BO20" s="351"/>
      <c r="BP20" s="352"/>
    </row>
    <row r="21" spans="3:68" s="2" customFormat="1" ht="10.5" customHeight="1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AA21" s="98"/>
      <c r="AB21" s="52"/>
      <c r="AC21" s="52"/>
      <c r="AD21" s="52"/>
      <c r="AE21" s="52"/>
      <c r="AF21" s="52"/>
      <c r="AG21" s="317"/>
      <c r="AH21" s="317"/>
      <c r="AI21" s="317"/>
      <c r="AJ21" s="317"/>
      <c r="AK21" s="317"/>
      <c r="AL21" s="318"/>
      <c r="AM21" s="121"/>
      <c r="AN21" s="122"/>
      <c r="AO21" s="123"/>
      <c r="AP21" s="320"/>
      <c r="AQ21" s="317"/>
      <c r="AR21" s="317"/>
      <c r="AS21" s="317"/>
      <c r="AT21" s="317"/>
      <c r="AU21" s="317"/>
      <c r="AV21" s="52"/>
      <c r="AW21" s="52"/>
      <c r="AX21" s="52"/>
      <c r="AY21" s="52"/>
      <c r="AZ21" s="52"/>
      <c r="BA21" s="52"/>
      <c r="BB21" s="351"/>
      <c r="BC21" s="351"/>
      <c r="BD21" s="351"/>
      <c r="BE21" s="351"/>
      <c r="BF21" s="351"/>
      <c r="BG21" s="351"/>
      <c r="BH21" s="351"/>
      <c r="BI21" s="351"/>
      <c r="BJ21" s="351"/>
      <c r="BK21" s="351"/>
      <c r="BL21" s="351"/>
      <c r="BM21" s="351"/>
      <c r="BN21" s="351"/>
      <c r="BO21" s="351"/>
      <c r="BP21" s="352"/>
    </row>
    <row r="22" spans="3:68" s="2" customFormat="1" ht="10.5" customHeight="1"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AA22" s="98"/>
      <c r="AB22" s="52"/>
      <c r="AC22" s="52"/>
      <c r="AD22" s="52"/>
      <c r="AE22" s="52"/>
      <c r="AF22" s="52"/>
      <c r="AG22" s="99" t="s">
        <v>23</v>
      </c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1"/>
      <c r="AV22" s="52"/>
      <c r="AW22" s="52"/>
      <c r="AX22" s="52"/>
      <c r="AY22" s="52"/>
      <c r="AZ22" s="52"/>
      <c r="BA22" s="52"/>
      <c r="BB22" s="351"/>
      <c r="BC22" s="351"/>
      <c r="BD22" s="351"/>
      <c r="BE22" s="351"/>
      <c r="BF22" s="351"/>
      <c r="BG22" s="351"/>
      <c r="BH22" s="351"/>
      <c r="BI22" s="351"/>
      <c r="BJ22" s="351"/>
      <c r="BK22" s="351"/>
      <c r="BL22" s="351"/>
      <c r="BM22" s="351"/>
      <c r="BN22" s="351"/>
      <c r="BO22" s="351"/>
      <c r="BP22" s="352"/>
    </row>
    <row r="23" spans="3:68" s="2" customFormat="1" ht="10.5" customHeight="1"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AA23" s="98"/>
      <c r="AB23" s="52"/>
      <c r="AC23" s="52"/>
      <c r="AD23" s="52"/>
      <c r="AE23" s="52"/>
      <c r="AF23" s="52"/>
      <c r="AG23" s="102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4"/>
      <c r="AV23" s="52"/>
      <c r="AW23" s="52"/>
      <c r="AX23" s="52"/>
      <c r="AY23" s="52"/>
      <c r="AZ23" s="52"/>
      <c r="BA23" s="52"/>
      <c r="BB23" s="351"/>
      <c r="BC23" s="351"/>
      <c r="BD23" s="351"/>
      <c r="BE23" s="351"/>
      <c r="BF23" s="351"/>
      <c r="BG23" s="351"/>
      <c r="BH23" s="351"/>
      <c r="BI23" s="351"/>
      <c r="BJ23" s="351"/>
      <c r="BK23" s="351"/>
      <c r="BL23" s="351"/>
      <c r="BM23" s="351"/>
      <c r="BN23" s="351"/>
      <c r="BO23" s="351"/>
      <c r="BP23" s="352"/>
    </row>
    <row r="24" spans="3:68" s="2" customFormat="1" ht="10.5" customHeight="1"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AA24" s="77" t="s">
        <v>24</v>
      </c>
      <c r="AB24" s="78"/>
      <c r="AC24" s="78"/>
      <c r="AD24" s="78"/>
      <c r="AE24" s="78"/>
      <c r="AF24" s="78"/>
      <c r="AG24" s="105" t="s">
        <v>25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7"/>
    </row>
    <row r="25" spans="3:68" s="2" customFormat="1" ht="10.5" customHeight="1"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AA25" s="77"/>
      <c r="AB25" s="78"/>
      <c r="AC25" s="78"/>
      <c r="AD25" s="78"/>
      <c r="AE25" s="78"/>
      <c r="AF25" s="78"/>
      <c r="AG25" s="353"/>
      <c r="AH25" s="354"/>
      <c r="AI25" s="354"/>
      <c r="AJ25" s="354"/>
      <c r="AK25" s="354"/>
      <c r="AL25" s="354"/>
      <c r="AM25" s="354"/>
      <c r="AN25" s="354"/>
      <c r="AO25" s="354"/>
      <c r="AP25" s="354"/>
      <c r="AQ25" s="354"/>
      <c r="AR25" s="354"/>
      <c r="AS25" s="354"/>
      <c r="AT25" s="354"/>
      <c r="AU25" s="354"/>
      <c r="AV25" s="354"/>
      <c r="AW25" s="354"/>
      <c r="AX25" s="354"/>
      <c r="AY25" s="354"/>
      <c r="AZ25" s="354"/>
      <c r="BA25" s="354"/>
      <c r="BB25" s="354"/>
      <c r="BC25" s="354"/>
      <c r="BD25" s="354"/>
      <c r="BE25" s="354"/>
      <c r="BF25" s="354"/>
      <c r="BG25" s="354"/>
      <c r="BH25" s="354"/>
      <c r="BI25" s="354"/>
      <c r="BJ25" s="354"/>
      <c r="BK25" s="354"/>
      <c r="BL25" s="354"/>
      <c r="BM25" s="354"/>
      <c r="BN25" s="354"/>
      <c r="BO25" s="354"/>
      <c r="BP25" s="355"/>
    </row>
    <row r="26" spans="3:68" s="2" customFormat="1" ht="10.5" customHeight="1"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AA26" s="77"/>
      <c r="AB26" s="78"/>
      <c r="AC26" s="78"/>
      <c r="AD26" s="78"/>
      <c r="AE26" s="78"/>
      <c r="AF26" s="78"/>
      <c r="AG26" s="353"/>
      <c r="AH26" s="354"/>
      <c r="AI26" s="354"/>
      <c r="AJ26" s="354"/>
      <c r="AK26" s="354"/>
      <c r="AL26" s="354"/>
      <c r="AM26" s="354"/>
      <c r="AN26" s="354"/>
      <c r="AO26" s="354"/>
      <c r="AP26" s="354"/>
      <c r="AQ26" s="354"/>
      <c r="AR26" s="354"/>
      <c r="AS26" s="354"/>
      <c r="AT26" s="354"/>
      <c r="AU26" s="354"/>
      <c r="AV26" s="354"/>
      <c r="AW26" s="354"/>
      <c r="AX26" s="354"/>
      <c r="AY26" s="354"/>
      <c r="AZ26" s="354"/>
      <c r="BA26" s="354"/>
      <c r="BB26" s="354"/>
      <c r="BC26" s="354"/>
      <c r="BD26" s="354"/>
      <c r="BE26" s="354"/>
      <c r="BF26" s="354"/>
      <c r="BG26" s="354"/>
      <c r="BH26" s="354"/>
      <c r="BI26" s="354"/>
      <c r="BJ26" s="354"/>
      <c r="BK26" s="354"/>
      <c r="BL26" s="354"/>
      <c r="BM26" s="354"/>
      <c r="BN26" s="354"/>
      <c r="BO26" s="354"/>
      <c r="BP26" s="355"/>
    </row>
    <row r="27" spans="3:68" s="2" customFormat="1" ht="10.5" customHeight="1"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AA27" s="77"/>
      <c r="AB27" s="78"/>
      <c r="AC27" s="78"/>
      <c r="AD27" s="78"/>
      <c r="AE27" s="78"/>
      <c r="AF27" s="78"/>
      <c r="AG27" s="356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357"/>
      <c r="BC27" s="357"/>
      <c r="BD27" s="357"/>
      <c r="BE27" s="357"/>
      <c r="BF27" s="357"/>
      <c r="BG27" s="357"/>
      <c r="BH27" s="357"/>
      <c r="BI27" s="357"/>
      <c r="BJ27" s="357"/>
      <c r="BK27" s="357"/>
      <c r="BL27" s="357"/>
      <c r="BM27" s="357"/>
      <c r="BN27" s="357"/>
      <c r="BO27" s="357"/>
      <c r="BP27" s="358"/>
    </row>
    <row r="28" spans="3:68" s="2" customFormat="1" ht="10.5" customHeight="1">
      <c r="AA28" s="127" t="s">
        <v>27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9"/>
      <c r="AN28" s="136" t="s">
        <v>28</v>
      </c>
      <c r="AO28" s="136"/>
      <c r="AP28" s="136"/>
      <c r="AQ28" s="359">
        <f>'内訳（読み取り専用修正不可）'!J13</f>
        <v>0</v>
      </c>
      <c r="AR28" s="359"/>
      <c r="AS28" s="359">
        <f>'内訳（読み取り専用修正不可）'!K13</f>
        <v>0</v>
      </c>
      <c r="AT28" s="359"/>
      <c r="AU28" s="359">
        <f>'内訳（読み取り専用修正不可）'!L13</f>
        <v>0</v>
      </c>
      <c r="AV28" s="359"/>
      <c r="AW28" s="359">
        <f>'内訳（読み取り専用修正不可）'!M13</f>
        <v>0</v>
      </c>
      <c r="AX28" s="359"/>
      <c r="AY28" s="359">
        <f>'内訳（読み取り専用修正不可）'!N13</f>
        <v>0</v>
      </c>
      <c r="AZ28" s="359"/>
      <c r="BA28" s="359">
        <f>'内訳（読み取り専用修正不可）'!O13</f>
        <v>0</v>
      </c>
      <c r="BB28" s="359"/>
      <c r="BC28" s="359">
        <f>'内訳（読み取り専用修正不可）'!P13</f>
        <v>0</v>
      </c>
      <c r="BD28" s="359"/>
      <c r="BE28" s="359">
        <f>'内訳（読み取り専用修正不可）'!Q13</f>
        <v>0</v>
      </c>
      <c r="BF28" s="359"/>
      <c r="BG28" s="359">
        <f>'内訳（読み取り専用修正不可）'!R13</f>
        <v>0</v>
      </c>
      <c r="BH28" s="359"/>
      <c r="BI28" s="359">
        <f>'内訳（読み取り専用修正不可）'!S13</f>
        <v>0</v>
      </c>
      <c r="BJ28" s="359"/>
      <c r="BK28" s="359">
        <f>'内訳（読み取り専用修正不可）'!T13</f>
        <v>0</v>
      </c>
      <c r="BL28" s="359"/>
      <c r="BM28" s="359">
        <f>'内訳（読み取り専用修正不可）'!U13</f>
        <v>0</v>
      </c>
      <c r="BN28" s="359"/>
      <c r="BO28" s="359">
        <f>'内訳（読み取り専用修正不可）'!V13</f>
        <v>0</v>
      </c>
      <c r="BP28" s="361"/>
    </row>
    <row r="29" spans="3:68" s="2" customFormat="1" ht="10.5" customHeight="1">
      <c r="AA29" s="130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2"/>
      <c r="AN29" s="136"/>
      <c r="AO29" s="136"/>
      <c r="AP29" s="136"/>
      <c r="AQ29" s="359"/>
      <c r="AR29" s="359"/>
      <c r="AS29" s="359"/>
      <c r="AT29" s="359"/>
      <c r="AU29" s="359"/>
      <c r="AV29" s="359"/>
      <c r="AW29" s="359"/>
      <c r="AX29" s="359"/>
      <c r="AY29" s="359"/>
      <c r="AZ29" s="359"/>
      <c r="BA29" s="359"/>
      <c r="BB29" s="359"/>
      <c r="BC29" s="359"/>
      <c r="BD29" s="359"/>
      <c r="BE29" s="359"/>
      <c r="BF29" s="359"/>
      <c r="BG29" s="359"/>
      <c r="BH29" s="359"/>
      <c r="BI29" s="359"/>
      <c r="BJ29" s="359"/>
      <c r="BK29" s="359"/>
      <c r="BL29" s="359"/>
      <c r="BM29" s="359"/>
      <c r="BN29" s="359"/>
      <c r="BO29" s="359"/>
      <c r="BP29" s="361"/>
    </row>
    <row r="30" spans="3:68" s="2" customFormat="1" ht="10.5" customHeight="1">
      <c r="AA30" s="130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2"/>
      <c r="AN30" s="136"/>
      <c r="AO30" s="136"/>
      <c r="AP30" s="136"/>
      <c r="AQ30" s="359"/>
      <c r="AR30" s="359"/>
      <c r="AS30" s="359"/>
      <c r="AT30" s="359"/>
      <c r="AU30" s="359"/>
      <c r="AV30" s="359"/>
      <c r="AW30" s="359"/>
      <c r="AX30" s="359"/>
      <c r="AY30" s="359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  <c r="BK30" s="359"/>
      <c r="BL30" s="359"/>
      <c r="BM30" s="359"/>
      <c r="BN30" s="359"/>
      <c r="BO30" s="359"/>
      <c r="BP30" s="361"/>
    </row>
    <row r="31" spans="3:68" s="2" customFormat="1" ht="10.5" customHeight="1" thickBot="1">
      <c r="AA31" s="133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5"/>
      <c r="AN31" s="137"/>
      <c r="AO31" s="137"/>
      <c r="AP31" s="137"/>
      <c r="AQ31" s="360"/>
      <c r="AR31" s="360"/>
      <c r="AS31" s="360"/>
      <c r="AT31" s="360"/>
      <c r="AU31" s="360"/>
      <c r="AV31" s="360"/>
      <c r="AW31" s="360"/>
      <c r="AX31" s="360"/>
      <c r="AY31" s="360"/>
      <c r="AZ31" s="360"/>
      <c r="BA31" s="360"/>
      <c r="BB31" s="360"/>
      <c r="BC31" s="360"/>
      <c r="BD31" s="360"/>
      <c r="BE31" s="360"/>
      <c r="BF31" s="360"/>
      <c r="BG31" s="360"/>
      <c r="BH31" s="360"/>
      <c r="BI31" s="360"/>
      <c r="BJ31" s="360"/>
      <c r="BK31" s="360"/>
      <c r="BL31" s="360"/>
      <c r="BM31" s="360"/>
      <c r="BN31" s="360"/>
      <c r="BO31" s="360"/>
      <c r="BP31" s="362"/>
    </row>
    <row r="32" spans="3:68" s="2" customFormat="1" ht="9.75" customHeight="1"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1:124" s="2" customFormat="1" ht="10.5" customHeight="1">
      <c r="B33" s="126" t="s">
        <v>29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BK33" s="1"/>
      <c r="BL33" s="1"/>
      <c r="BM33" s="1"/>
      <c r="BN33" s="1"/>
      <c r="BO33" s="1"/>
      <c r="BP33" s="1"/>
    </row>
    <row r="34" spans="1:124" s="2" customFormat="1" ht="10.5" customHeight="1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BK34" s="1"/>
      <c r="BL34" s="1"/>
      <c r="BM34" s="1"/>
      <c r="BN34" s="1"/>
      <c r="BO34" s="1"/>
      <c r="BP34" s="1"/>
    </row>
    <row r="35" spans="1:124" s="2" customFormat="1" ht="10.5" customHeigh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</row>
    <row r="36" spans="1:124" s="2" customFormat="1" ht="10.5" customHeight="1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spans="1:124" s="2" customFormat="1" ht="10.5" customHeight="1" thickBot="1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spans="1:124" s="2" customFormat="1" ht="10.5" customHeight="1">
      <c r="A38" s="164" t="s">
        <v>30</v>
      </c>
      <c r="B38" s="71"/>
      <c r="C38" s="71"/>
      <c r="D38" s="71"/>
      <c r="E38" s="71"/>
      <c r="F38" s="71"/>
      <c r="G38" s="71"/>
      <c r="H38" s="71"/>
      <c r="I38" s="71"/>
      <c r="J38" s="71"/>
      <c r="K38" s="71" t="s">
        <v>31</v>
      </c>
      <c r="L38" s="71"/>
      <c r="M38" s="71"/>
      <c r="N38" s="71"/>
      <c r="O38" s="71"/>
      <c r="P38" s="71"/>
      <c r="Q38" s="71"/>
      <c r="R38" s="71"/>
      <c r="S38" s="71"/>
      <c r="T38" s="71"/>
      <c r="U38" s="71" t="s">
        <v>32</v>
      </c>
      <c r="V38" s="71"/>
      <c r="W38" s="71"/>
      <c r="X38" s="71"/>
      <c r="Y38" s="71"/>
      <c r="Z38" s="71"/>
      <c r="AA38" s="71"/>
      <c r="AB38" s="71"/>
      <c r="AC38" s="71"/>
      <c r="AD38" s="71"/>
      <c r="AE38" s="71" t="s">
        <v>33</v>
      </c>
      <c r="AF38" s="71"/>
      <c r="AG38" s="71"/>
      <c r="AH38" s="71"/>
      <c r="AI38" s="71"/>
      <c r="AJ38" s="71"/>
      <c r="AK38" s="71"/>
      <c r="AL38" s="71"/>
      <c r="AM38" s="71"/>
      <c r="AN38" s="71"/>
      <c r="AO38" s="71" t="s">
        <v>34</v>
      </c>
      <c r="AP38" s="71"/>
      <c r="AQ38" s="71"/>
      <c r="AR38" s="71"/>
      <c r="AS38" s="71"/>
      <c r="AT38" s="71"/>
      <c r="AU38" s="71"/>
      <c r="AV38" s="71"/>
      <c r="AW38" s="70" t="s">
        <v>35</v>
      </c>
      <c r="AX38" s="71"/>
      <c r="AY38" s="71"/>
      <c r="AZ38" s="71"/>
      <c r="BA38" s="71"/>
      <c r="BB38" s="71"/>
      <c r="BC38" s="71"/>
      <c r="BD38" s="71"/>
      <c r="BE38" s="71"/>
      <c r="BF38" s="71"/>
      <c r="BG38" s="71" t="s">
        <v>36</v>
      </c>
      <c r="BH38" s="71"/>
      <c r="BI38" s="71"/>
      <c r="BJ38" s="71"/>
      <c r="BK38" s="71"/>
      <c r="BL38" s="71"/>
      <c r="BM38" s="71"/>
      <c r="BN38" s="71"/>
      <c r="BO38" s="71"/>
      <c r="BP38" s="138"/>
    </row>
    <row r="39" spans="1:124" s="2" customFormat="1" ht="10.5" customHeight="1">
      <c r="A39" s="165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139"/>
    </row>
    <row r="40" spans="1:124" s="2" customFormat="1" ht="10.5" customHeight="1">
      <c r="A40" s="165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139"/>
    </row>
    <row r="41" spans="1:124" s="2" customFormat="1" ht="10.5" customHeight="1">
      <c r="A41" s="363"/>
      <c r="B41" s="364"/>
      <c r="C41" s="364"/>
      <c r="D41" s="364"/>
      <c r="E41" s="364"/>
      <c r="F41" s="364"/>
      <c r="G41" s="364"/>
      <c r="H41" s="364"/>
      <c r="I41" s="364"/>
      <c r="J41" s="364"/>
      <c r="K41" s="367">
        <v>0</v>
      </c>
      <c r="L41" s="367"/>
      <c r="M41" s="367"/>
      <c r="N41" s="367"/>
      <c r="O41" s="367"/>
      <c r="P41" s="367"/>
      <c r="Q41" s="367"/>
      <c r="R41" s="367"/>
      <c r="S41" s="367"/>
      <c r="T41" s="367"/>
      <c r="U41" s="142">
        <f>A41-K41</f>
        <v>0</v>
      </c>
      <c r="V41" s="142"/>
      <c r="W41" s="142"/>
      <c r="X41" s="142"/>
      <c r="Y41" s="142"/>
      <c r="Z41" s="142"/>
      <c r="AA41" s="142"/>
      <c r="AB41" s="142"/>
      <c r="AC41" s="142"/>
      <c r="AD41" s="142"/>
      <c r="AE41" s="142">
        <f>'内訳（読み取り専用修正不可）'!AM48</f>
        <v>0</v>
      </c>
      <c r="AF41" s="142"/>
      <c r="AG41" s="142"/>
      <c r="AH41" s="142"/>
      <c r="AI41" s="142"/>
      <c r="AJ41" s="142"/>
      <c r="AK41" s="142"/>
      <c r="AL41" s="142"/>
      <c r="AM41" s="142"/>
      <c r="AN41" s="142"/>
      <c r="AO41" s="152" t="str">
        <f>'内訳（読み取り専用修正不可）'!AG42</f>
        <v/>
      </c>
      <c r="AP41" s="153"/>
      <c r="AQ41" s="154"/>
      <c r="AR41" s="140" t="str">
        <f>'内訳（読み取り専用修正不可）'!AW42</f>
        <v/>
      </c>
      <c r="AS41" s="140"/>
      <c r="AT41" s="140"/>
      <c r="AU41" s="140"/>
      <c r="AV41" s="141"/>
      <c r="AW41" s="142">
        <f>SUM(AE41,AR41,AR44)</f>
        <v>0</v>
      </c>
      <c r="AX41" s="142"/>
      <c r="AY41" s="142"/>
      <c r="AZ41" s="142"/>
      <c r="BA41" s="142"/>
      <c r="BB41" s="142"/>
      <c r="BC41" s="142"/>
      <c r="BD41" s="142"/>
      <c r="BE41" s="142"/>
      <c r="BF41" s="142"/>
      <c r="BG41" s="142">
        <f>SUM(U41,AW41)</f>
        <v>0</v>
      </c>
      <c r="BH41" s="142"/>
      <c r="BI41" s="142"/>
      <c r="BJ41" s="142"/>
      <c r="BK41" s="142"/>
      <c r="BL41" s="142"/>
      <c r="BM41" s="142"/>
      <c r="BN41" s="142"/>
      <c r="BO41" s="142"/>
      <c r="BP41" s="144"/>
    </row>
    <row r="42" spans="1:124" s="2" customFormat="1" ht="10.5" customHeight="1">
      <c r="A42" s="363"/>
      <c r="B42" s="364"/>
      <c r="C42" s="364"/>
      <c r="D42" s="364"/>
      <c r="E42" s="364"/>
      <c r="F42" s="364"/>
      <c r="G42" s="364"/>
      <c r="H42" s="364"/>
      <c r="I42" s="364"/>
      <c r="J42" s="364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55"/>
      <c r="AP42" s="156"/>
      <c r="AQ42" s="157"/>
      <c r="AR42" s="66"/>
      <c r="AS42" s="66"/>
      <c r="AT42" s="66"/>
      <c r="AU42" s="66"/>
      <c r="AV42" s="67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4"/>
    </row>
    <row r="43" spans="1:124" s="2" customFormat="1" ht="10.5" customHeight="1">
      <c r="A43" s="363"/>
      <c r="B43" s="364"/>
      <c r="C43" s="364"/>
      <c r="D43" s="364"/>
      <c r="E43" s="364"/>
      <c r="F43" s="364"/>
      <c r="G43" s="364"/>
      <c r="H43" s="364"/>
      <c r="I43" s="364"/>
      <c r="J43" s="364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55"/>
      <c r="AP43" s="156"/>
      <c r="AQ43" s="157"/>
      <c r="AR43" s="66"/>
      <c r="AS43" s="66"/>
      <c r="AT43" s="66"/>
      <c r="AU43" s="66"/>
      <c r="AV43" s="67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4"/>
    </row>
    <row r="44" spans="1:124" s="2" customFormat="1" ht="10.5" customHeight="1">
      <c r="A44" s="363"/>
      <c r="B44" s="364"/>
      <c r="C44" s="364"/>
      <c r="D44" s="364"/>
      <c r="E44" s="364"/>
      <c r="F44" s="364"/>
      <c r="G44" s="364"/>
      <c r="H44" s="364"/>
      <c r="I44" s="364"/>
      <c r="J44" s="364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58" t="str">
        <f>'内訳（読み取り専用修正不可）'!AG44</f>
        <v/>
      </c>
      <c r="AP44" s="159"/>
      <c r="AQ44" s="160"/>
      <c r="AR44" s="66" t="str">
        <f>'内訳（読み取り専用修正不可）'!AW44</f>
        <v/>
      </c>
      <c r="AS44" s="66"/>
      <c r="AT44" s="66"/>
      <c r="AU44" s="66"/>
      <c r="AV44" s="67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4"/>
    </row>
    <row r="45" spans="1:124" s="2" customFormat="1" ht="10.5" customHeight="1">
      <c r="A45" s="363"/>
      <c r="B45" s="364"/>
      <c r="C45" s="364"/>
      <c r="D45" s="364"/>
      <c r="E45" s="364"/>
      <c r="F45" s="364"/>
      <c r="G45" s="364"/>
      <c r="H45" s="364"/>
      <c r="I45" s="364"/>
      <c r="J45" s="364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58"/>
      <c r="AP45" s="159"/>
      <c r="AQ45" s="160"/>
      <c r="AR45" s="66"/>
      <c r="AS45" s="66"/>
      <c r="AT45" s="66"/>
      <c r="AU45" s="66"/>
      <c r="AV45" s="67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4"/>
    </row>
    <row r="46" spans="1:124" s="2" customFormat="1" ht="10.5" customHeight="1" thickBot="1">
      <c r="A46" s="365"/>
      <c r="B46" s="366"/>
      <c r="C46" s="366"/>
      <c r="D46" s="366"/>
      <c r="E46" s="366"/>
      <c r="F46" s="366"/>
      <c r="G46" s="366"/>
      <c r="H46" s="366"/>
      <c r="I46" s="366"/>
      <c r="J46" s="366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61"/>
      <c r="AP46" s="162"/>
      <c r="AQ46" s="163"/>
      <c r="AR46" s="68"/>
      <c r="AS46" s="68"/>
      <c r="AT46" s="68"/>
      <c r="AU46" s="68"/>
      <c r="AV46" s="69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5"/>
    </row>
    <row r="47" spans="1:124" s="10" customFormat="1" ht="12" customHeight="1">
      <c r="A47" s="8" t="s">
        <v>87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1:124" s="10" customFormat="1" ht="12" customHeight="1">
      <c r="A48" s="8" t="s">
        <v>93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DG48" s="12"/>
      <c r="DH48" s="12"/>
      <c r="DI48" s="12"/>
      <c r="DJ48" s="12"/>
      <c r="DK48" s="12"/>
      <c r="DL48" s="12"/>
      <c r="DM48" s="12"/>
      <c r="DN48" s="13"/>
      <c r="DO48" s="12"/>
      <c r="DP48" s="12"/>
      <c r="DQ48" s="12"/>
      <c r="DR48" s="12"/>
      <c r="DS48" s="12"/>
      <c r="DT48" s="12"/>
    </row>
    <row r="49" spans="1:124" s="10" customFormat="1" ht="12" customHeight="1">
      <c r="A49" s="8" t="s">
        <v>91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DG49" s="12"/>
      <c r="DH49" s="12"/>
      <c r="DI49" s="12"/>
      <c r="DJ49" s="12"/>
      <c r="DK49" s="12"/>
      <c r="DL49" s="12"/>
      <c r="DM49" s="12"/>
      <c r="DN49" s="13"/>
      <c r="DO49" s="12"/>
      <c r="DP49" s="12"/>
      <c r="DQ49" s="12"/>
      <c r="DR49" s="12"/>
      <c r="DS49" s="12"/>
      <c r="DT49" s="12"/>
    </row>
    <row r="50" spans="1:124" s="10" customFormat="1" ht="12" customHeight="1">
      <c r="A50" s="8" t="s">
        <v>88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53" t="s">
        <v>37</v>
      </c>
      <c r="BH50" s="53"/>
      <c r="BI50" s="53"/>
      <c r="BJ50" s="53"/>
      <c r="BK50" s="53"/>
      <c r="BL50" s="53"/>
      <c r="BM50" s="53"/>
      <c r="BN50" s="53"/>
      <c r="BO50" s="53"/>
      <c r="BP50" s="53"/>
      <c r="DG50" s="12"/>
      <c r="DH50" s="12"/>
      <c r="DI50" s="12"/>
      <c r="DJ50" s="12"/>
      <c r="DK50" s="12"/>
      <c r="DL50" s="12"/>
      <c r="DM50" s="12"/>
    </row>
    <row r="51" spans="1:124" s="10" customFormat="1" ht="12" customHeight="1">
      <c r="A51" s="15" t="s">
        <v>38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9"/>
      <c r="BB51" s="9"/>
      <c r="BC51" s="9"/>
      <c r="BD51" s="9"/>
      <c r="BE51" s="9"/>
      <c r="BF51" s="9"/>
      <c r="BG51" s="53"/>
      <c r="BH51" s="53"/>
      <c r="BI51" s="53"/>
      <c r="BJ51" s="53"/>
      <c r="BK51" s="53"/>
      <c r="BL51" s="53"/>
      <c r="BM51" s="53"/>
      <c r="BN51" s="53"/>
      <c r="BO51" s="53"/>
      <c r="BP51" s="53"/>
    </row>
    <row r="52" spans="1:124" s="10" customFormat="1" ht="12" customHeight="1">
      <c r="A52" s="8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9"/>
      <c r="BB52" s="9"/>
      <c r="BC52" s="9"/>
      <c r="BD52" s="9"/>
      <c r="BE52" s="9"/>
      <c r="BF52" s="9"/>
      <c r="BG52" s="14"/>
      <c r="BH52" s="14"/>
      <c r="BI52" s="14"/>
      <c r="BJ52" s="14"/>
      <c r="BK52" s="14"/>
      <c r="BL52" s="14"/>
      <c r="BM52" s="14"/>
      <c r="BN52" s="14"/>
      <c r="BO52" s="14"/>
      <c r="BP52" s="14"/>
    </row>
    <row r="53" spans="1:124" ht="13.5" customHeight="1">
      <c r="A53" s="8"/>
    </row>
    <row r="54" spans="1:124" ht="13.5" customHeight="1">
      <c r="A54" s="15"/>
    </row>
    <row r="55" spans="1:124" ht="13.5" customHeight="1"/>
    <row r="56" spans="1:124" ht="13.5" customHeight="1">
      <c r="A56" s="17"/>
      <c r="B56" s="17"/>
      <c r="C56" s="17"/>
      <c r="D56" s="17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7"/>
      <c r="W56" s="17"/>
      <c r="X56" s="17"/>
      <c r="Y56" s="17"/>
    </row>
    <row r="57" spans="1:124" ht="13.5" customHeight="1">
      <c r="A57" s="17"/>
      <c r="B57" s="17"/>
      <c r="C57" s="17"/>
      <c r="D57" s="17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7"/>
      <c r="W57" s="17"/>
      <c r="X57" s="17"/>
      <c r="Y57" s="17"/>
      <c r="AO57" s="18"/>
      <c r="AP57" s="18"/>
      <c r="AQ57" s="18"/>
      <c r="AR57" s="18"/>
      <c r="AS57" s="18"/>
      <c r="AT57" s="18"/>
      <c r="AU57" s="18"/>
    </row>
    <row r="58" spans="1:124" ht="13.5" customHeight="1">
      <c r="A58" s="17"/>
      <c r="B58" s="17"/>
      <c r="C58" s="17"/>
      <c r="D58" s="17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7"/>
      <c r="W58" s="17"/>
      <c r="X58" s="17"/>
      <c r="Y58" s="17"/>
      <c r="AN58" s="18"/>
      <c r="AO58" s="18"/>
      <c r="AP58" s="18"/>
      <c r="AQ58" s="18"/>
      <c r="AR58" s="18"/>
      <c r="AS58" s="18"/>
      <c r="AT58" s="18"/>
      <c r="AU58" s="18"/>
    </row>
    <row r="59" spans="1:124" ht="13.5" customHeight="1">
      <c r="A59" s="17"/>
      <c r="B59" s="17"/>
      <c r="C59" s="17"/>
      <c r="D59" s="17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7"/>
      <c r="W59" s="17"/>
      <c r="X59" s="17"/>
      <c r="Y59" s="17"/>
      <c r="AN59" s="18"/>
      <c r="AO59" s="18"/>
      <c r="AP59" s="18"/>
      <c r="AQ59" s="18"/>
      <c r="AR59" s="18"/>
      <c r="AS59" s="18"/>
      <c r="AT59" s="18"/>
      <c r="AU59" s="18"/>
    </row>
    <row r="60" spans="1:124" ht="13.5" customHeight="1">
      <c r="A60" s="17"/>
      <c r="B60" s="17"/>
      <c r="C60" s="17"/>
      <c r="D60" s="17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7"/>
      <c r="W60" s="17"/>
      <c r="X60" s="17"/>
      <c r="Y60" s="17"/>
    </row>
    <row r="61" spans="1:124" ht="13.5" customHeight="1">
      <c r="A61" s="17"/>
      <c r="B61" s="17"/>
      <c r="C61" s="17"/>
      <c r="D61" s="17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7"/>
      <c r="W61" s="17"/>
      <c r="X61" s="17"/>
      <c r="Y61" s="17"/>
    </row>
    <row r="62" spans="1:124" ht="13.5" customHeight="1">
      <c r="A62" s="17"/>
      <c r="B62" s="17"/>
      <c r="C62" s="17"/>
      <c r="D62" s="17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7"/>
      <c r="W62" s="17"/>
      <c r="X62" s="17"/>
      <c r="Y62" s="17"/>
    </row>
    <row r="63" spans="1:124" ht="13.5" customHeight="1">
      <c r="A63" s="17"/>
      <c r="B63" s="17"/>
      <c r="C63" s="17"/>
      <c r="D63" s="17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7"/>
      <c r="W63" s="17"/>
      <c r="X63" s="17"/>
      <c r="Y63" s="17"/>
    </row>
    <row r="64" spans="1:124" ht="13.5" customHeight="1">
      <c r="A64" s="12"/>
      <c r="B64" s="12"/>
      <c r="C64" s="12"/>
      <c r="D64" s="12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3.5" customHeight="1">
      <c r="A65" s="12"/>
      <c r="B65" s="12"/>
      <c r="C65" s="12"/>
      <c r="D65" s="12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3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3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3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3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3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3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3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3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3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3.5" customHeight="1"/>
    <row r="79" spans="1:25" ht="13.5" customHeight="1"/>
    <row r="80" spans="1:25" ht="13.5" customHeight="1"/>
    <row r="100" spans="1:26">
      <c r="A100" s="2" t="s">
        <v>39</v>
      </c>
      <c r="B100" s="2" t="s">
        <v>40</v>
      </c>
      <c r="K100" s="2" t="s">
        <v>40</v>
      </c>
      <c r="L100" s="2" t="s">
        <v>40</v>
      </c>
      <c r="M100" s="2" t="s">
        <v>40</v>
      </c>
      <c r="Y100" s="2" t="s">
        <v>40</v>
      </c>
      <c r="Z100" s="2" t="s">
        <v>40</v>
      </c>
    </row>
  </sheetData>
  <sheetProtection algorithmName="SHA-512" hashValue="WwH7wG/GupOnpz/WmiAnkCcP1qYgfR91aoMaa3RK67J6muWdBrsWXY6odUmJD0uMs5hX5ywNYoxoeGrHDPwiDQ==" saltValue="6LxG5QaV9k25JW49A9dC0g==" spinCount="100000" sheet="1" selectLockedCells="1"/>
  <mergeCells count="71">
    <mergeCell ref="AR44:AV46"/>
    <mergeCell ref="BG50:BP51"/>
    <mergeCell ref="AW38:BF40"/>
    <mergeCell ref="BG38:BP40"/>
    <mergeCell ref="AR41:AV43"/>
    <mergeCell ref="AW41:BF46"/>
    <mergeCell ref="BG41:BP46"/>
    <mergeCell ref="A41:J46"/>
    <mergeCell ref="K41:T46"/>
    <mergeCell ref="U41:AD46"/>
    <mergeCell ref="AE41:AN46"/>
    <mergeCell ref="AO41:AQ43"/>
    <mergeCell ref="AO44:AQ46"/>
    <mergeCell ref="BI28:BJ31"/>
    <mergeCell ref="BK28:BL31"/>
    <mergeCell ref="BM28:BN31"/>
    <mergeCell ref="BO28:BP31"/>
    <mergeCell ref="B33:Y37"/>
    <mergeCell ref="AW28:AX31"/>
    <mergeCell ref="AY28:AZ31"/>
    <mergeCell ref="BA28:BB31"/>
    <mergeCell ref="BC28:BD31"/>
    <mergeCell ref="BE28:BF31"/>
    <mergeCell ref="BG28:BH31"/>
    <mergeCell ref="AA28:AM31"/>
    <mergeCell ref="AN28:AP31"/>
    <mergeCell ref="AQ28:AR31"/>
    <mergeCell ref="AS28:AT31"/>
    <mergeCell ref="AU28:AV31"/>
    <mergeCell ref="A38:J40"/>
    <mergeCell ref="K38:T40"/>
    <mergeCell ref="U38:AD40"/>
    <mergeCell ref="AE38:AN40"/>
    <mergeCell ref="AO38:AV40"/>
    <mergeCell ref="BB20:BP23"/>
    <mergeCell ref="AG22:AU23"/>
    <mergeCell ref="AA24:AF27"/>
    <mergeCell ref="AG24:BP24"/>
    <mergeCell ref="AG25:BP27"/>
    <mergeCell ref="AA20:AF23"/>
    <mergeCell ref="AG20:AL21"/>
    <mergeCell ref="AM20:AO21"/>
    <mergeCell ref="AP20:AU21"/>
    <mergeCell ref="AV20:BA23"/>
    <mergeCell ref="BN12:BP15"/>
    <mergeCell ref="AA16:AF19"/>
    <mergeCell ref="AG16:AU19"/>
    <mergeCell ref="AV16:BA19"/>
    <mergeCell ref="BB16:BP19"/>
    <mergeCell ref="AS12:AU15"/>
    <mergeCell ref="AV12:BA15"/>
    <mergeCell ref="BB12:BD15"/>
    <mergeCell ref="BE12:BG15"/>
    <mergeCell ref="BH12:BJ15"/>
    <mergeCell ref="BK12:BM15"/>
    <mergeCell ref="BL1:BN2"/>
    <mergeCell ref="BO1:BP2"/>
    <mergeCell ref="AA8:AF11"/>
    <mergeCell ref="AG8:BP11"/>
    <mergeCell ref="C11:X27"/>
    <mergeCell ref="AA12:AF15"/>
    <mergeCell ref="AG12:AI15"/>
    <mergeCell ref="AJ12:AL15"/>
    <mergeCell ref="AM12:AO15"/>
    <mergeCell ref="AP12:AR15"/>
    <mergeCell ref="Y1:AR4"/>
    <mergeCell ref="AW1:BA2"/>
    <mergeCell ref="BB1:BD2"/>
    <mergeCell ref="BE1:BF2"/>
    <mergeCell ref="BG1:BI2"/>
    <mergeCell ref="BJ1:BK2"/>
  </mergeCells>
  <phoneticPr fontId="3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35</xdr:col>
                    <xdr:colOff>76200</xdr:colOff>
                    <xdr:row>19</xdr:row>
                    <xdr:rowOff>9525</xdr:rowOff>
                  </from>
                  <to>
                    <xdr:col>36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19</xdr:row>
                    <xdr:rowOff>9525</xdr:rowOff>
                  </from>
                  <to>
                    <xdr:col>45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490D3-AB36-4B05-BC43-45C81D9BCEB6}">
  <sheetPr>
    <tabColor theme="1"/>
  </sheetPr>
  <dimension ref="A1:DS99"/>
  <sheetViews>
    <sheetView view="pageBreakPreview" zoomScaleNormal="100" zoomScaleSheetLayoutView="100" workbookViewId="0">
      <selection sqref="A1:S4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31" customWidth="1"/>
    <col min="71" max="71" width="10" style="44" customWidth="1"/>
    <col min="72" max="73" width="10" style="45" customWidth="1"/>
    <col min="74" max="74" width="1.25" style="31" customWidth="1"/>
    <col min="75" max="126" width="1.25" customWidth="1"/>
    <col min="127" max="139" width="0.875" customWidth="1"/>
  </cols>
  <sheetData>
    <row r="1" spans="1:68" s="10" customFormat="1" ht="9.75" customHeight="1">
      <c r="A1" s="177" t="s">
        <v>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AA1" s="1"/>
      <c r="AB1" s="84" t="s">
        <v>0</v>
      </c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6"/>
      <c r="AP1" s="1"/>
      <c r="AQ1" s="1"/>
      <c r="AR1" s="1"/>
      <c r="AS1" s="1"/>
      <c r="AT1" s="1"/>
      <c r="AU1" s="1"/>
      <c r="AV1" s="1"/>
      <c r="AW1" s="93" t="s">
        <v>1</v>
      </c>
      <c r="AX1" s="94"/>
      <c r="AY1" s="94"/>
      <c r="AZ1" s="94"/>
      <c r="BA1" s="94"/>
      <c r="BB1" s="343"/>
      <c r="BC1" s="343"/>
      <c r="BD1" s="343"/>
      <c r="BE1" s="56" t="s">
        <v>3</v>
      </c>
      <c r="BF1" s="56"/>
      <c r="BG1" s="343"/>
      <c r="BH1" s="343"/>
      <c r="BI1" s="343"/>
      <c r="BJ1" s="56" t="s">
        <v>5</v>
      </c>
      <c r="BK1" s="56"/>
      <c r="BL1" s="343"/>
      <c r="BM1" s="343"/>
      <c r="BN1" s="343"/>
      <c r="BO1" s="56" t="s">
        <v>7</v>
      </c>
      <c r="BP1" s="57"/>
    </row>
    <row r="2" spans="1:68" s="10" customFormat="1" ht="9.75" customHeight="1" thickBo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AA2" s="1"/>
      <c r="AB2" s="87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9"/>
      <c r="AP2" s="1"/>
      <c r="AQ2" s="1"/>
      <c r="AR2" s="1"/>
      <c r="AS2" s="1"/>
      <c r="AT2" s="1"/>
      <c r="AU2" s="1"/>
      <c r="AV2" s="1"/>
      <c r="AW2" s="95"/>
      <c r="AX2" s="96"/>
      <c r="AY2" s="96"/>
      <c r="AZ2" s="96"/>
      <c r="BA2" s="96"/>
      <c r="BB2" s="344"/>
      <c r="BC2" s="344"/>
      <c r="BD2" s="344"/>
      <c r="BE2" s="58"/>
      <c r="BF2" s="58"/>
      <c r="BG2" s="344"/>
      <c r="BH2" s="344"/>
      <c r="BI2" s="344"/>
      <c r="BJ2" s="58"/>
      <c r="BK2" s="58"/>
      <c r="BL2" s="344"/>
      <c r="BM2" s="344"/>
      <c r="BN2" s="344"/>
      <c r="BO2" s="58"/>
      <c r="BP2" s="59"/>
    </row>
    <row r="3" spans="1:68" s="10" customFormat="1" ht="1.5" customHeight="1" thickBo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AA3" s="2"/>
      <c r="AB3" s="87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9"/>
      <c r="AP3" s="1"/>
      <c r="AQ3" s="1"/>
      <c r="AR3" s="1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s="10" customFormat="1" ht="9.75" customHeight="1" thickBo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AA4" s="2"/>
      <c r="AB4" s="90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2"/>
      <c r="AP4" s="1"/>
      <c r="AQ4" s="2"/>
      <c r="AR4" s="166" t="s">
        <v>41</v>
      </c>
      <c r="AS4" s="167"/>
      <c r="AT4" s="167"/>
      <c r="AU4" s="167"/>
      <c r="AV4" s="167"/>
      <c r="AW4" s="369"/>
      <c r="AX4" s="369"/>
      <c r="AY4" s="369"/>
      <c r="AZ4" s="369"/>
      <c r="BA4" s="369"/>
      <c r="BB4" s="369"/>
      <c r="BC4" s="369"/>
      <c r="BD4" s="369"/>
      <c r="BE4" s="369"/>
      <c r="BF4" s="369"/>
      <c r="BG4" s="19"/>
      <c r="BH4" s="19"/>
      <c r="BI4" s="19"/>
      <c r="BJ4" s="19"/>
      <c r="BK4" s="19"/>
      <c r="BL4" s="19"/>
      <c r="BM4" s="19"/>
      <c r="BN4" s="19"/>
      <c r="BO4" s="19"/>
      <c r="BP4" s="20"/>
    </row>
    <row r="5" spans="1:68" s="10" customFormat="1" ht="9.75" customHeight="1">
      <c r="A5" s="172" t="s">
        <v>43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"/>
      <c r="AQ5" s="5"/>
      <c r="AR5" s="168"/>
      <c r="AS5" s="169"/>
      <c r="AT5" s="169"/>
      <c r="AU5" s="169"/>
      <c r="AV5" s="169"/>
      <c r="AW5" s="370"/>
      <c r="AX5" s="370"/>
      <c r="AY5" s="370"/>
      <c r="AZ5" s="370"/>
      <c r="BA5" s="370"/>
      <c r="BB5" s="370"/>
      <c r="BC5" s="370"/>
      <c r="BD5" s="370"/>
      <c r="BE5" s="370"/>
      <c r="BF5" s="370"/>
      <c r="BG5" s="22"/>
      <c r="BH5" s="22"/>
      <c r="BI5" s="22"/>
      <c r="BJ5" s="22"/>
      <c r="BK5" s="22"/>
      <c r="BL5" s="22"/>
      <c r="BM5" s="22"/>
      <c r="BN5" s="22"/>
      <c r="BO5" s="22"/>
      <c r="BP5" s="23"/>
    </row>
    <row r="6" spans="1:68" s="10" customFormat="1" ht="9.75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AP6" s="1"/>
      <c r="AQ6" s="2"/>
      <c r="AR6" s="168" t="s">
        <v>44</v>
      </c>
      <c r="AS6" s="169"/>
      <c r="AT6" s="169"/>
      <c r="AU6" s="169"/>
      <c r="AV6" s="169"/>
      <c r="AW6" s="371"/>
      <c r="AX6" s="371"/>
      <c r="AY6" s="371"/>
      <c r="AZ6" s="371"/>
      <c r="BA6" s="371"/>
      <c r="BB6" s="371"/>
      <c r="BC6" s="371"/>
      <c r="BD6" s="371"/>
      <c r="BE6" s="371"/>
      <c r="BF6" s="371"/>
      <c r="BG6" s="370"/>
      <c r="BH6" s="370"/>
      <c r="BI6" s="370"/>
      <c r="BJ6" s="370"/>
      <c r="BK6" s="370"/>
      <c r="BL6" s="370"/>
      <c r="BM6" s="370"/>
      <c r="BN6" s="370"/>
      <c r="BO6" s="370"/>
      <c r="BP6" s="372"/>
    </row>
    <row r="7" spans="1:68" s="10" customFormat="1" ht="9.75" customHeight="1">
      <c r="A7" s="176" t="s">
        <v>46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"/>
      <c r="U7" s="2"/>
      <c r="V7" s="2"/>
      <c r="W7" s="176" t="s">
        <v>47</v>
      </c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2"/>
      <c r="AQ7" s="2"/>
      <c r="AR7" s="168"/>
      <c r="AS7" s="169"/>
      <c r="AT7" s="169"/>
      <c r="AU7" s="169"/>
      <c r="AV7" s="169"/>
      <c r="AW7" s="371"/>
      <c r="AX7" s="371"/>
      <c r="AY7" s="371"/>
      <c r="AZ7" s="371"/>
      <c r="BA7" s="371"/>
      <c r="BB7" s="371"/>
      <c r="BC7" s="371"/>
      <c r="BD7" s="371"/>
      <c r="BE7" s="371"/>
      <c r="BF7" s="371"/>
      <c r="BG7" s="371"/>
      <c r="BH7" s="371"/>
      <c r="BI7" s="371"/>
      <c r="BJ7" s="371"/>
      <c r="BK7" s="371"/>
      <c r="BL7" s="371"/>
      <c r="BM7" s="371"/>
      <c r="BN7" s="371"/>
      <c r="BO7" s="371"/>
      <c r="BP7" s="373"/>
    </row>
    <row r="8" spans="1:68" s="10" customFormat="1" ht="9.75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2"/>
      <c r="U8" s="2"/>
      <c r="V8" s="2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2"/>
      <c r="AQ8" s="2"/>
      <c r="AR8" s="168" t="s">
        <v>48</v>
      </c>
      <c r="AS8" s="169"/>
      <c r="AT8" s="169"/>
      <c r="AU8" s="169"/>
      <c r="AV8" s="169"/>
      <c r="AW8" s="374"/>
      <c r="AX8" s="374"/>
      <c r="AY8" s="374"/>
      <c r="AZ8" s="374"/>
      <c r="BA8" s="374"/>
      <c r="BB8" s="374"/>
      <c r="BC8" s="374"/>
      <c r="BD8" s="374"/>
      <c r="BE8" s="374"/>
      <c r="BF8" s="374"/>
      <c r="BG8" s="374"/>
      <c r="BH8" s="374"/>
      <c r="BI8" s="374"/>
      <c r="BJ8" s="374"/>
      <c r="BK8" s="374"/>
      <c r="BL8" s="374"/>
      <c r="BM8" s="374"/>
      <c r="BN8" s="374"/>
      <c r="BO8" s="374"/>
      <c r="BP8" s="375"/>
    </row>
    <row r="9" spans="1:68" s="10" customFormat="1" ht="9.75" customHeight="1">
      <c r="A9" s="182">
        <f>BG48</f>
        <v>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2"/>
      <c r="U9" s="2"/>
      <c r="V9" s="2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6"/>
      <c r="AI9" s="376"/>
      <c r="AJ9" s="376"/>
      <c r="AK9" s="376"/>
      <c r="AL9" s="376"/>
      <c r="AM9" s="376"/>
      <c r="AN9" s="376"/>
      <c r="AO9" s="376"/>
      <c r="AP9" s="2"/>
      <c r="AQ9" s="2"/>
      <c r="AR9" s="168"/>
      <c r="AS9" s="169"/>
      <c r="AT9" s="169"/>
      <c r="AU9" s="169"/>
      <c r="AV9" s="169"/>
      <c r="AW9" s="376"/>
      <c r="AX9" s="376"/>
      <c r="AY9" s="376"/>
      <c r="AZ9" s="376"/>
      <c r="BA9" s="376"/>
      <c r="BB9" s="376"/>
      <c r="BC9" s="376"/>
      <c r="BD9" s="376"/>
      <c r="BE9" s="376"/>
      <c r="BF9" s="376"/>
      <c r="BG9" s="376"/>
      <c r="BH9" s="376"/>
      <c r="BI9" s="376"/>
      <c r="BJ9" s="376"/>
      <c r="BK9" s="376"/>
      <c r="BL9" s="376"/>
      <c r="BM9" s="376"/>
      <c r="BN9" s="376"/>
      <c r="BO9" s="376"/>
      <c r="BP9" s="377"/>
    </row>
    <row r="10" spans="1:68" s="25" customFormat="1" ht="9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2"/>
      <c r="U10" s="2"/>
      <c r="V10" s="2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1"/>
      <c r="AQ10" s="1"/>
      <c r="AR10" s="168"/>
      <c r="AS10" s="169"/>
      <c r="AT10" s="169"/>
      <c r="AU10" s="169"/>
      <c r="AV10" s="169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7"/>
    </row>
    <row r="11" spans="1:68" s="25" customFormat="1" ht="9.75" customHeight="1" thickBo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2"/>
      <c r="U11" s="2"/>
      <c r="V11" s="2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1"/>
      <c r="AQ11" s="1"/>
      <c r="AR11" s="168"/>
      <c r="AS11" s="169"/>
      <c r="AT11" s="169"/>
      <c r="AU11" s="169"/>
      <c r="AV11" s="169"/>
      <c r="AW11" s="376"/>
      <c r="AX11" s="376"/>
      <c r="AY11" s="376"/>
      <c r="AZ11" s="376"/>
      <c r="BA11" s="376"/>
      <c r="BB11" s="376"/>
      <c r="BC11" s="376"/>
      <c r="BD11" s="376"/>
      <c r="BE11" s="376"/>
      <c r="BF11" s="376"/>
      <c r="BG11" s="376"/>
      <c r="BH11" s="376"/>
      <c r="BI11" s="376"/>
      <c r="BJ11" s="376"/>
      <c r="BK11" s="376"/>
      <c r="BL11" s="376"/>
      <c r="BM11" s="376"/>
      <c r="BN11" s="376"/>
      <c r="BO11" s="376"/>
      <c r="BP11" s="377"/>
    </row>
    <row r="12" spans="1:68" s="25" customFormat="1" ht="2.25" customHeight="1">
      <c r="AR12" s="168"/>
      <c r="AS12" s="169"/>
      <c r="AT12" s="169"/>
      <c r="AU12" s="169"/>
      <c r="AV12" s="169"/>
      <c r="AW12" s="370"/>
      <c r="AX12" s="370"/>
      <c r="AY12" s="370"/>
      <c r="AZ12" s="370"/>
      <c r="BA12" s="370"/>
      <c r="BB12" s="370"/>
      <c r="BC12" s="370"/>
      <c r="BD12" s="370"/>
      <c r="BE12" s="370"/>
      <c r="BF12" s="370"/>
      <c r="BG12" s="370"/>
      <c r="BH12" s="370"/>
      <c r="BI12" s="370"/>
      <c r="BJ12" s="370"/>
      <c r="BK12" s="370"/>
      <c r="BL12" s="370"/>
      <c r="BM12" s="370"/>
      <c r="BN12" s="370"/>
      <c r="BO12" s="370"/>
      <c r="BP12" s="372"/>
    </row>
    <row r="13" spans="1:68" s="25" customFormat="1" ht="9.75" customHeight="1">
      <c r="A13" s="185" t="s">
        <v>27</v>
      </c>
      <c r="B13" s="185"/>
      <c r="C13" s="185"/>
      <c r="D13" s="185"/>
      <c r="E13" s="185"/>
      <c r="F13" s="185"/>
      <c r="G13" s="186" t="s">
        <v>28</v>
      </c>
      <c r="H13" s="187"/>
      <c r="I13" s="188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82"/>
      <c r="W13" s="172" t="s">
        <v>50</v>
      </c>
      <c r="X13" s="172"/>
      <c r="Y13" s="172"/>
      <c r="Z13" s="172"/>
      <c r="AA13" s="172"/>
      <c r="AB13" s="172"/>
      <c r="AC13" s="172"/>
      <c r="AD13" s="172"/>
      <c r="AE13" s="201"/>
      <c r="AF13" s="201"/>
      <c r="AG13" s="201"/>
      <c r="AR13" s="202"/>
      <c r="AS13" s="203"/>
      <c r="AT13" s="203"/>
      <c r="AU13" s="203"/>
      <c r="AV13" s="203"/>
      <c r="AW13" s="210" t="s">
        <v>51</v>
      </c>
      <c r="AX13" s="210"/>
      <c r="AY13" s="210"/>
      <c r="AZ13" s="210"/>
      <c r="BA13" s="389"/>
      <c r="BB13" s="389"/>
      <c r="BC13" s="389"/>
      <c r="BD13" s="389"/>
      <c r="BE13" s="210" t="s">
        <v>11</v>
      </c>
      <c r="BF13" s="210"/>
      <c r="BG13" s="389"/>
      <c r="BH13" s="389"/>
      <c r="BI13" s="389"/>
      <c r="BJ13" s="389"/>
      <c r="BK13" s="210" t="s">
        <v>11</v>
      </c>
      <c r="BL13" s="210"/>
      <c r="BM13" s="389"/>
      <c r="BN13" s="389"/>
      <c r="BO13" s="389"/>
      <c r="BP13" s="390"/>
    </row>
    <row r="14" spans="1:68" s="25" customFormat="1" ht="9.75" customHeight="1">
      <c r="A14" s="185"/>
      <c r="B14" s="185"/>
      <c r="C14" s="185"/>
      <c r="D14" s="185"/>
      <c r="E14" s="185"/>
      <c r="F14" s="185"/>
      <c r="G14" s="189"/>
      <c r="H14" s="190"/>
      <c r="I14" s="191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3"/>
      <c r="W14" s="172"/>
      <c r="X14" s="172"/>
      <c r="Y14" s="172"/>
      <c r="Z14" s="172"/>
      <c r="AA14" s="172"/>
      <c r="AB14" s="172"/>
      <c r="AC14" s="172"/>
      <c r="AD14" s="172"/>
      <c r="AE14" s="201"/>
      <c r="AF14" s="201"/>
      <c r="AG14" s="201"/>
      <c r="AO14" s="1"/>
      <c r="AP14" s="1"/>
      <c r="AQ14" s="1"/>
      <c r="AR14" s="202"/>
      <c r="AS14" s="203"/>
      <c r="AT14" s="203"/>
      <c r="AU14" s="203"/>
      <c r="AV14" s="203"/>
      <c r="AW14" s="207"/>
      <c r="AX14" s="207"/>
      <c r="AY14" s="207"/>
      <c r="AZ14" s="207"/>
      <c r="BA14" s="385"/>
      <c r="BB14" s="385"/>
      <c r="BC14" s="385"/>
      <c r="BD14" s="385"/>
      <c r="BE14" s="207"/>
      <c r="BF14" s="207"/>
      <c r="BG14" s="385"/>
      <c r="BH14" s="385"/>
      <c r="BI14" s="385"/>
      <c r="BJ14" s="385"/>
      <c r="BK14" s="207"/>
      <c r="BL14" s="207"/>
      <c r="BM14" s="385"/>
      <c r="BN14" s="385"/>
      <c r="BO14" s="385"/>
      <c r="BP14" s="387"/>
    </row>
    <row r="15" spans="1:68" s="25" customFormat="1" ht="9.75" customHeight="1">
      <c r="A15" s="185"/>
      <c r="B15" s="185"/>
      <c r="C15" s="185"/>
      <c r="D15" s="185"/>
      <c r="E15" s="185"/>
      <c r="F15" s="185"/>
      <c r="G15" s="192"/>
      <c r="H15" s="193"/>
      <c r="I15" s="194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4"/>
      <c r="W15" s="172"/>
      <c r="X15" s="172"/>
      <c r="Y15" s="172"/>
      <c r="Z15" s="172"/>
      <c r="AA15" s="172"/>
      <c r="AB15" s="172"/>
      <c r="AC15" s="172"/>
      <c r="AD15" s="172"/>
      <c r="AE15" s="201"/>
      <c r="AF15" s="201"/>
      <c r="AG15" s="201"/>
      <c r="AH15" s="26"/>
      <c r="AI15" s="26"/>
      <c r="AJ15" s="26"/>
      <c r="AK15" s="26"/>
      <c r="AL15" s="26"/>
      <c r="AM15" s="1"/>
      <c r="AN15" s="1"/>
      <c r="AO15" s="1"/>
      <c r="AP15" s="1"/>
      <c r="AQ15" s="1"/>
      <c r="AR15" s="202"/>
      <c r="AS15" s="203"/>
      <c r="AT15" s="203"/>
      <c r="AU15" s="203"/>
      <c r="AV15" s="203"/>
      <c r="AW15" s="207" t="s">
        <v>12</v>
      </c>
      <c r="AX15" s="207"/>
      <c r="AY15" s="207"/>
      <c r="AZ15" s="207"/>
      <c r="BA15" s="385"/>
      <c r="BB15" s="385"/>
      <c r="BC15" s="385"/>
      <c r="BD15" s="385"/>
      <c r="BE15" s="207" t="s">
        <v>11</v>
      </c>
      <c r="BF15" s="207"/>
      <c r="BG15" s="385"/>
      <c r="BH15" s="385"/>
      <c r="BI15" s="385"/>
      <c r="BJ15" s="385"/>
      <c r="BK15" s="207" t="s">
        <v>11</v>
      </c>
      <c r="BL15" s="207"/>
      <c r="BM15" s="385"/>
      <c r="BN15" s="385"/>
      <c r="BO15" s="385"/>
      <c r="BP15" s="387"/>
    </row>
    <row r="16" spans="1:68" s="25" customFormat="1" ht="9.75" customHeight="1" thickBot="1">
      <c r="W16" s="1"/>
      <c r="X16" s="206" t="s">
        <v>54</v>
      </c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1"/>
      <c r="AO16" s="1"/>
      <c r="AP16" s="1"/>
      <c r="AQ16" s="1"/>
      <c r="AR16" s="204"/>
      <c r="AS16" s="205"/>
      <c r="AT16" s="205"/>
      <c r="AU16" s="205"/>
      <c r="AV16" s="205"/>
      <c r="AW16" s="208"/>
      <c r="AX16" s="208"/>
      <c r="AY16" s="208"/>
      <c r="AZ16" s="208"/>
      <c r="BA16" s="386"/>
      <c r="BB16" s="386"/>
      <c r="BC16" s="386"/>
      <c r="BD16" s="386"/>
      <c r="BE16" s="208"/>
      <c r="BF16" s="208"/>
      <c r="BG16" s="386"/>
      <c r="BH16" s="386"/>
      <c r="BI16" s="386"/>
      <c r="BJ16" s="386"/>
      <c r="BK16" s="208"/>
      <c r="BL16" s="208"/>
      <c r="BM16" s="386"/>
      <c r="BN16" s="386"/>
      <c r="BO16" s="386"/>
      <c r="BP16" s="388"/>
    </row>
    <row r="17" spans="1:69" s="25" customFormat="1" ht="3" customHeight="1" thickBot="1"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211"/>
      <c r="AL17" s="211"/>
      <c r="AM17" s="211"/>
      <c r="AN17" s="211"/>
      <c r="AO17" s="21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9" s="10" customFormat="1" ht="10.5" customHeight="1">
      <c r="A18" s="212" t="s">
        <v>55</v>
      </c>
      <c r="B18" s="213"/>
      <c r="C18" s="213"/>
      <c r="D18" s="213"/>
      <c r="E18" s="213"/>
      <c r="F18" s="222" t="s">
        <v>56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23"/>
      <c r="R18" s="226" t="s">
        <v>58</v>
      </c>
      <c r="S18" s="227"/>
      <c r="T18" s="227"/>
      <c r="U18" s="227"/>
      <c r="V18" s="232"/>
      <c r="W18" s="226" t="s">
        <v>57</v>
      </c>
      <c r="X18" s="227"/>
      <c r="Y18" s="227"/>
      <c r="Z18" s="227"/>
      <c r="AA18" s="227"/>
      <c r="AB18" s="235" t="s">
        <v>89</v>
      </c>
      <c r="AC18" s="235"/>
      <c r="AD18" s="235"/>
      <c r="AE18" s="235"/>
      <c r="AF18" s="235"/>
      <c r="AG18" s="222" t="s">
        <v>59</v>
      </c>
      <c r="AH18" s="213"/>
      <c r="AI18" s="213"/>
      <c r="AJ18" s="213"/>
      <c r="AK18" s="213"/>
      <c r="AL18" s="223"/>
      <c r="AM18" s="218" t="s">
        <v>60</v>
      </c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9"/>
    </row>
    <row r="19" spans="1:69" s="10" customFormat="1" ht="10.5" customHeight="1">
      <c r="A19" s="214"/>
      <c r="B19" s="215"/>
      <c r="C19" s="215"/>
      <c r="D19" s="215"/>
      <c r="E19" s="215"/>
      <c r="F19" s="22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25"/>
      <c r="R19" s="228"/>
      <c r="S19" s="229"/>
      <c r="T19" s="229"/>
      <c r="U19" s="229"/>
      <c r="V19" s="233"/>
      <c r="W19" s="228"/>
      <c r="X19" s="229"/>
      <c r="Y19" s="229"/>
      <c r="Z19" s="229"/>
      <c r="AA19" s="229"/>
      <c r="AB19" s="236"/>
      <c r="AC19" s="236"/>
      <c r="AD19" s="236"/>
      <c r="AE19" s="236"/>
      <c r="AF19" s="236"/>
      <c r="AG19" s="224"/>
      <c r="AH19" s="215"/>
      <c r="AI19" s="215"/>
      <c r="AJ19" s="215"/>
      <c r="AK19" s="215"/>
      <c r="AL19" s="225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1"/>
      <c r="BQ19" s="1"/>
    </row>
    <row r="20" spans="1:69" s="10" customFormat="1" ht="10.5" customHeight="1">
      <c r="A20" s="214"/>
      <c r="B20" s="215"/>
      <c r="C20" s="215"/>
      <c r="D20" s="215"/>
      <c r="E20" s="215"/>
      <c r="F20" s="22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25"/>
      <c r="R20" s="228"/>
      <c r="S20" s="229"/>
      <c r="T20" s="229"/>
      <c r="U20" s="229"/>
      <c r="V20" s="233"/>
      <c r="W20" s="228"/>
      <c r="X20" s="229"/>
      <c r="Y20" s="229"/>
      <c r="Z20" s="229"/>
      <c r="AA20" s="229"/>
      <c r="AB20" s="236"/>
      <c r="AC20" s="236"/>
      <c r="AD20" s="236"/>
      <c r="AE20" s="236"/>
      <c r="AF20" s="236"/>
      <c r="AG20" s="224"/>
      <c r="AH20" s="215"/>
      <c r="AI20" s="215"/>
      <c r="AJ20" s="215"/>
      <c r="AK20" s="215"/>
      <c r="AL20" s="225"/>
      <c r="AM20" s="220" t="s">
        <v>61</v>
      </c>
      <c r="AN20" s="220"/>
      <c r="AO20" s="220"/>
      <c r="AP20" s="220"/>
      <c r="AQ20" s="220"/>
      <c r="AR20" s="220"/>
      <c r="AS20" s="220"/>
      <c r="AT20" s="220"/>
      <c r="AU20" s="220"/>
      <c r="AV20" s="220"/>
      <c r="AW20" s="220" t="s">
        <v>62</v>
      </c>
      <c r="AX20" s="220"/>
      <c r="AY20" s="220"/>
      <c r="AZ20" s="220"/>
      <c r="BA20" s="220"/>
      <c r="BB20" s="220"/>
      <c r="BC20" s="220"/>
      <c r="BD20" s="220"/>
      <c r="BE20" s="220"/>
      <c r="BF20" s="220"/>
      <c r="BG20" s="220" t="s">
        <v>63</v>
      </c>
      <c r="BH20" s="220"/>
      <c r="BI20" s="220"/>
      <c r="BJ20" s="220"/>
      <c r="BK20" s="220"/>
      <c r="BL20" s="220"/>
      <c r="BM20" s="220"/>
      <c r="BN20" s="220"/>
      <c r="BO20" s="220"/>
      <c r="BP20" s="221"/>
      <c r="BQ20" s="1"/>
    </row>
    <row r="21" spans="1:69" s="10" customFormat="1" ht="10.5" customHeight="1">
      <c r="A21" s="216"/>
      <c r="B21" s="217"/>
      <c r="C21" s="217"/>
      <c r="D21" s="217"/>
      <c r="E21" s="217"/>
      <c r="F21" s="224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25"/>
      <c r="R21" s="230"/>
      <c r="S21" s="231"/>
      <c r="T21" s="231"/>
      <c r="U21" s="231"/>
      <c r="V21" s="234"/>
      <c r="W21" s="230"/>
      <c r="X21" s="231"/>
      <c r="Y21" s="231"/>
      <c r="Z21" s="231"/>
      <c r="AA21" s="231"/>
      <c r="AB21" s="236"/>
      <c r="AC21" s="236"/>
      <c r="AD21" s="236"/>
      <c r="AE21" s="236"/>
      <c r="AF21" s="236"/>
      <c r="AG21" s="237"/>
      <c r="AH21" s="217"/>
      <c r="AI21" s="217"/>
      <c r="AJ21" s="217"/>
      <c r="AK21" s="217"/>
      <c r="AL21" s="238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1"/>
      <c r="BQ21" s="1"/>
    </row>
    <row r="22" spans="1:69" s="10" customFormat="1" ht="10.5" customHeight="1">
      <c r="A22" s="391"/>
      <c r="B22" s="392"/>
      <c r="C22" s="392"/>
      <c r="D22" s="392"/>
      <c r="E22" s="392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7"/>
      <c r="AC22" s="397"/>
      <c r="AD22" s="397"/>
      <c r="AE22" s="397"/>
      <c r="AF22" s="397"/>
      <c r="AG22" s="398"/>
      <c r="AH22" s="398"/>
      <c r="AI22" s="398"/>
      <c r="AJ22" s="398"/>
      <c r="AK22" s="398"/>
      <c r="AL22" s="398"/>
      <c r="AM22" s="243">
        <f>W22*AB22</f>
        <v>0</v>
      </c>
      <c r="AN22" s="243"/>
      <c r="AO22" s="243"/>
      <c r="AP22" s="243"/>
      <c r="AQ22" s="243"/>
      <c r="AR22" s="243"/>
      <c r="AS22" s="243"/>
      <c r="AT22" s="243"/>
      <c r="AU22" s="243"/>
      <c r="AV22" s="243"/>
      <c r="AW22" s="243">
        <f>IF(AM22="","",IF(AND(AG22="",AM22&gt;0),"税率入力",IF(AND(AG22="　",AM22&gt;0),"税率入力",ROUNDDOWN(AM22*BR57,0))))</f>
        <v>0</v>
      </c>
      <c r="AX22" s="243"/>
      <c r="AY22" s="243"/>
      <c r="AZ22" s="243"/>
      <c r="BA22" s="243"/>
      <c r="BB22" s="243"/>
      <c r="BC22" s="243"/>
      <c r="BD22" s="243"/>
      <c r="BE22" s="243"/>
      <c r="BF22" s="243"/>
      <c r="BG22" s="243">
        <f>IF(AW22="","",AM22+AW22)</f>
        <v>0</v>
      </c>
      <c r="BH22" s="243"/>
      <c r="BI22" s="243"/>
      <c r="BJ22" s="243"/>
      <c r="BK22" s="243"/>
      <c r="BL22" s="243"/>
      <c r="BM22" s="243"/>
      <c r="BN22" s="243"/>
      <c r="BO22" s="243"/>
      <c r="BP22" s="244"/>
    </row>
    <row r="23" spans="1:69" s="10" customFormat="1" ht="10.5" customHeight="1">
      <c r="A23" s="393"/>
      <c r="B23" s="394"/>
      <c r="C23" s="394"/>
      <c r="D23" s="394"/>
      <c r="E23" s="394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7"/>
      <c r="AC23" s="397"/>
      <c r="AD23" s="397"/>
      <c r="AE23" s="397"/>
      <c r="AF23" s="397"/>
      <c r="AG23" s="398"/>
      <c r="AH23" s="398"/>
      <c r="AI23" s="398"/>
      <c r="AJ23" s="398"/>
      <c r="AK23" s="398"/>
      <c r="AL23" s="398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4"/>
    </row>
    <row r="24" spans="1:69" s="10" customFormat="1" ht="10.5" customHeight="1">
      <c r="A24" s="391"/>
      <c r="B24" s="392"/>
      <c r="C24" s="392"/>
      <c r="D24" s="392"/>
      <c r="E24" s="392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7"/>
      <c r="AC24" s="397"/>
      <c r="AD24" s="397"/>
      <c r="AE24" s="397"/>
      <c r="AF24" s="397"/>
      <c r="AG24" s="398"/>
      <c r="AH24" s="398"/>
      <c r="AI24" s="398"/>
      <c r="AJ24" s="398"/>
      <c r="AK24" s="398"/>
      <c r="AL24" s="398"/>
      <c r="AM24" s="243">
        <f>W24*AB24</f>
        <v>0</v>
      </c>
      <c r="AN24" s="243"/>
      <c r="AO24" s="243"/>
      <c r="AP24" s="243"/>
      <c r="AQ24" s="243"/>
      <c r="AR24" s="243"/>
      <c r="AS24" s="243"/>
      <c r="AT24" s="243"/>
      <c r="AU24" s="243"/>
      <c r="AV24" s="243"/>
      <c r="AW24" s="243">
        <f>IF(AM24="","",IF(AND(AG24="",AM24&gt;0),"税率入力",IF(AND(AG24="　",AM24&gt;0),"税率入力",ROUNDDOWN(AM24*BR58,0))))</f>
        <v>0</v>
      </c>
      <c r="AX24" s="243"/>
      <c r="AY24" s="243"/>
      <c r="AZ24" s="243"/>
      <c r="BA24" s="243"/>
      <c r="BB24" s="243"/>
      <c r="BC24" s="243"/>
      <c r="BD24" s="243"/>
      <c r="BE24" s="243"/>
      <c r="BF24" s="243"/>
      <c r="BG24" s="243">
        <f>IF(AW24="","",AM24+AW24)</f>
        <v>0</v>
      </c>
      <c r="BH24" s="243"/>
      <c r="BI24" s="243"/>
      <c r="BJ24" s="243"/>
      <c r="BK24" s="243"/>
      <c r="BL24" s="243"/>
      <c r="BM24" s="243"/>
      <c r="BN24" s="243"/>
      <c r="BO24" s="243"/>
      <c r="BP24" s="244"/>
    </row>
    <row r="25" spans="1:69" s="10" customFormat="1" ht="10.5" customHeight="1">
      <c r="A25" s="393"/>
      <c r="B25" s="394"/>
      <c r="C25" s="394"/>
      <c r="D25" s="394"/>
      <c r="E25" s="394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7"/>
      <c r="AC25" s="397"/>
      <c r="AD25" s="397"/>
      <c r="AE25" s="397"/>
      <c r="AF25" s="397"/>
      <c r="AG25" s="398"/>
      <c r="AH25" s="398"/>
      <c r="AI25" s="398"/>
      <c r="AJ25" s="398"/>
      <c r="AK25" s="398"/>
      <c r="AL25" s="398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4"/>
    </row>
    <row r="26" spans="1:69" s="10" customFormat="1" ht="10.5" customHeight="1">
      <c r="A26" s="391"/>
      <c r="B26" s="392"/>
      <c r="C26" s="392"/>
      <c r="D26" s="392"/>
      <c r="E26" s="392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7"/>
      <c r="AC26" s="397"/>
      <c r="AD26" s="397"/>
      <c r="AE26" s="397"/>
      <c r="AF26" s="397"/>
      <c r="AG26" s="398"/>
      <c r="AH26" s="398"/>
      <c r="AI26" s="398"/>
      <c r="AJ26" s="398"/>
      <c r="AK26" s="398"/>
      <c r="AL26" s="398"/>
      <c r="AM26" s="243">
        <f>W26*AB26</f>
        <v>0</v>
      </c>
      <c r="AN26" s="243"/>
      <c r="AO26" s="243"/>
      <c r="AP26" s="243"/>
      <c r="AQ26" s="243"/>
      <c r="AR26" s="243"/>
      <c r="AS26" s="243"/>
      <c r="AT26" s="243"/>
      <c r="AU26" s="243"/>
      <c r="AV26" s="243"/>
      <c r="AW26" s="243">
        <f>IF(AM26="","",IF(AND(AG26="",AM26&gt;0),"税率入力",IF(AND(AG26="　",AM26&gt;0),"税率入力",ROUNDDOWN(AM26*BR59,0))))</f>
        <v>0</v>
      </c>
      <c r="AX26" s="243"/>
      <c r="AY26" s="243"/>
      <c r="AZ26" s="243"/>
      <c r="BA26" s="243"/>
      <c r="BB26" s="243"/>
      <c r="BC26" s="243"/>
      <c r="BD26" s="243"/>
      <c r="BE26" s="243"/>
      <c r="BF26" s="243"/>
      <c r="BG26" s="243">
        <f>IF(AW26="","",AM26+AW26)</f>
        <v>0</v>
      </c>
      <c r="BH26" s="243"/>
      <c r="BI26" s="243"/>
      <c r="BJ26" s="243"/>
      <c r="BK26" s="243"/>
      <c r="BL26" s="243"/>
      <c r="BM26" s="243"/>
      <c r="BN26" s="243"/>
      <c r="BO26" s="243"/>
      <c r="BP26" s="244"/>
    </row>
    <row r="27" spans="1:69" s="10" customFormat="1" ht="10.5" customHeight="1">
      <c r="A27" s="393"/>
      <c r="B27" s="394"/>
      <c r="C27" s="394"/>
      <c r="D27" s="394"/>
      <c r="E27" s="394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7"/>
      <c r="AC27" s="397"/>
      <c r="AD27" s="397"/>
      <c r="AE27" s="397"/>
      <c r="AF27" s="397"/>
      <c r="AG27" s="398"/>
      <c r="AH27" s="398"/>
      <c r="AI27" s="398"/>
      <c r="AJ27" s="398"/>
      <c r="AK27" s="398"/>
      <c r="AL27" s="398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4"/>
    </row>
    <row r="28" spans="1:69" s="10" customFormat="1" ht="10.5" customHeight="1">
      <c r="A28" s="391"/>
      <c r="B28" s="392"/>
      <c r="C28" s="392"/>
      <c r="D28" s="392"/>
      <c r="E28" s="392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7"/>
      <c r="AC28" s="397"/>
      <c r="AD28" s="397"/>
      <c r="AE28" s="397"/>
      <c r="AF28" s="397"/>
      <c r="AG28" s="398"/>
      <c r="AH28" s="398"/>
      <c r="AI28" s="398"/>
      <c r="AJ28" s="398"/>
      <c r="AK28" s="398"/>
      <c r="AL28" s="398"/>
      <c r="AM28" s="243">
        <f>W28*AB28</f>
        <v>0</v>
      </c>
      <c r="AN28" s="243"/>
      <c r="AO28" s="243"/>
      <c r="AP28" s="243"/>
      <c r="AQ28" s="243"/>
      <c r="AR28" s="243"/>
      <c r="AS28" s="243"/>
      <c r="AT28" s="243"/>
      <c r="AU28" s="243"/>
      <c r="AV28" s="243"/>
      <c r="AW28" s="243">
        <f>IF(AM28="","",IF(AND(AG28="",AM28&gt;0),"税率入力",IF(AND(AG28="　",AM28&gt;0),"税率入力",ROUNDDOWN(AM28*BR60,0))))</f>
        <v>0</v>
      </c>
      <c r="AX28" s="243"/>
      <c r="AY28" s="243"/>
      <c r="AZ28" s="243"/>
      <c r="BA28" s="243"/>
      <c r="BB28" s="243"/>
      <c r="BC28" s="243"/>
      <c r="BD28" s="243"/>
      <c r="BE28" s="243"/>
      <c r="BF28" s="243"/>
      <c r="BG28" s="243">
        <f>IF(AW28="","",AM28+AW28)</f>
        <v>0</v>
      </c>
      <c r="BH28" s="243"/>
      <c r="BI28" s="243"/>
      <c r="BJ28" s="243"/>
      <c r="BK28" s="243"/>
      <c r="BL28" s="243"/>
      <c r="BM28" s="243"/>
      <c r="BN28" s="243"/>
      <c r="BO28" s="243"/>
      <c r="BP28" s="244"/>
    </row>
    <row r="29" spans="1:69" s="10" customFormat="1" ht="10.5" customHeight="1">
      <c r="A29" s="393"/>
      <c r="B29" s="394"/>
      <c r="C29" s="394"/>
      <c r="D29" s="394"/>
      <c r="E29" s="394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7"/>
      <c r="AC29" s="397"/>
      <c r="AD29" s="397"/>
      <c r="AE29" s="397"/>
      <c r="AF29" s="397"/>
      <c r="AG29" s="398"/>
      <c r="AH29" s="398"/>
      <c r="AI29" s="398"/>
      <c r="AJ29" s="398"/>
      <c r="AK29" s="398"/>
      <c r="AL29" s="398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4"/>
    </row>
    <row r="30" spans="1:69" s="10" customFormat="1" ht="10.5" customHeight="1">
      <c r="A30" s="391"/>
      <c r="B30" s="392"/>
      <c r="C30" s="392"/>
      <c r="D30" s="392"/>
      <c r="E30" s="392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7"/>
      <c r="AC30" s="397"/>
      <c r="AD30" s="397"/>
      <c r="AE30" s="397"/>
      <c r="AF30" s="397"/>
      <c r="AG30" s="398"/>
      <c r="AH30" s="398"/>
      <c r="AI30" s="398"/>
      <c r="AJ30" s="398"/>
      <c r="AK30" s="398"/>
      <c r="AL30" s="398"/>
      <c r="AM30" s="243">
        <f t="shared" ref="AM30" si="0">W30*AB30</f>
        <v>0</v>
      </c>
      <c r="AN30" s="243"/>
      <c r="AO30" s="243"/>
      <c r="AP30" s="243"/>
      <c r="AQ30" s="243"/>
      <c r="AR30" s="243"/>
      <c r="AS30" s="243"/>
      <c r="AT30" s="243"/>
      <c r="AU30" s="243"/>
      <c r="AV30" s="243"/>
      <c r="AW30" s="243">
        <f>IF(AM30="","",IF(AND(AG30="",AM30&gt;0),"税率入力",IF(AND(AG30="　",AM30&gt;0),"税率入力",ROUNDDOWN(AM30*BR61,0))))</f>
        <v>0</v>
      </c>
      <c r="AX30" s="243"/>
      <c r="AY30" s="243"/>
      <c r="AZ30" s="243"/>
      <c r="BA30" s="243"/>
      <c r="BB30" s="243"/>
      <c r="BC30" s="243"/>
      <c r="BD30" s="243"/>
      <c r="BE30" s="243"/>
      <c r="BF30" s="243"/>
      <c r="BG30" s="243">
        <f>IF(AW30="","",AM30+AW30)</f>
        <v>0</v>
      </c>
      <c r="BH30" s="243"/>
      <c r="BI30" s="243"/>
      <c r="BJ30" s="243"/>
      <c r="BK30" s="243"/>
      <c r="BL30" s="243"/>
      <c r="BM30" s="243"/>
      <c r="BN30" s="243"/>
      <c r="BO30" s="243"/>
      <c r="BP30" s="244"/>
    </row>
    <row r="31" spans="1:69" s="10" customFormat="1" ht="10.5" customHeight="1">
      <c r="A31" s="393"/>
      <c r="B31" s="394"/>
      <c r="C31" s="394"/>
      <c r="D31" s="394"/>
      <c r="E31" s="394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7"/>
      <c r="AC31" s="397"/>
      <c r="AD31" s="397"/>
      <c r="AE31" s="397"/>
      <c r="AF31" s="397"/>
      <c r="AG31" s="398"/>
      <c r="AH31" s="398"/>
      <c r="AI31" s="398"/>
      <c r="AJ31" s="398"/>
      <c r="AK31" s="398"/>
      <c r="AL31" s="398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4"/>
    </row>
    <row r="32" spans="1:69" s="10" customFormat="1" ht="10.5" customHeight="1">
      <c r="A32" s="391"/>
      <c r="B32" s="392"/>
      <c r="C32" s="392"/>
      <c r="D32" s="392"/>
      <c r="E32" s="392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7"/>
      <c r="AC32" s="397"/>
      <c r="AD32" s="397"/>
      <c r="AE32" s="397"/>
      <c r="AF32" s="397"/>
      <c r="AG32" s="398"/>
      <c r="AH32" s="398"/>
      <c r="AI32" s="398"/>
      <c r="AJ32" s="398"/>
      <c r="AK32" s="398"/>
      <c r="AL32" s="398"/>
      <c r="AM32" s="243">
        <f t="shared" ref="AM32" si="1">W32*AB32</f>
        <v>0</v>
      </c>
      <c r="AN32" s="243"/>
      <c r="AO32" s="243"/>
      <c r="AP32" s="243"/>
      <c r="AQ32" s="243"/>
      <c r="AR32" s="243"/>
      <c r="AS32" s="243"/>
      <c r="AT32" s="243"/>
      <c r="AU32" s="243"/>
      <c r="AV32" s="243"/>
      <c r="AW32" s="243">
        <f>IF(AM32="","",IF(AND(AG32="",AM32&gt;0),"税率入力",IF(AND(AG32="　",AM32&gt;0),"税率入力",ROUNDDOWN(AM32*BR62,0))))</f>
        <v>0</v>
      </c>
      <c r="AX32" s="243"/>
      <c r="AY32" s="243"/>
      <c r="AZ32" s="243"/>
      <c r="BA32" s="243"/>
      <c r="BB32" s="243"/>
      <c r="BC32" s="243"/>
      <c r="BD32" s="243"/>
      <c r="BE32" s="243"/>
      <c r="BF32" s="243"/>
      <c r="BG32" s="243">
        <f>IF(AW32="","",AM32+AW32)</f>
        <v>0</v>
      </c>
      <c r="BH32" s="243"/>
      <c r="BI32" s="243"/>
      <c r="BJ32" s="243"/>
      <c r="BK32" s="243"/>
      <c r="BL32" s="243"/>
      <c r="BM32" s="243"/>
      <c r="BN32" s="243"/>
      <c r="BO32" s="243"/>
      <c r="BP32" s="244"/>
    </row>
    <row r="33" spans="1:68" s="10" customFormat="1" ht="10.5" customHeight="1">
      <c r="A33" s="393"/>
      <c r="B33" s="394"/>
      <c r="C33" s="394"/>
      <c r="D33" s="394"/>
      <c r="E33" s="394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7"/>
      <c r="AC33" s="397"/>
      <c r="AD33" s="397"/>
      <c r="AE33" s="397"/>
      <c r="AF33" s="397"/>
      <c r="AG33" s="398"/>
      <c r="AH33" s="398"/>
      <c r="AI33" s="398"/>
      <c r="AJ33" s="398"/>
      <c r="AK33" s="398"/>
      <c r="AL33" s="398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4"/>
    </row>
    <row r="34" spans="1:68" s="10" customFormat="1" ht="10.5" customHeight="1">
      <c r="A34" s="391"/>
      <c r="B34" s="392"/>
      <c r="C34" s="392"/>
      <c r="D34" s="392"/>
      <c r="E34" s="392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7"/>
      <c r="AC34" s="397"/>
      <c r="AD34" s="397"/>
      <c r="AE34" s="397"/>
      <c r="AF34" s="397"/>
      <c r="AG34" s="398"/>
      <c r="AH34" s="398"/>
      <c r="AI34" s="398"/>
      <c r="AJ34" s="398"/>
      <c r="AK34" s="398"/>
      <c r="AL34" s="398"/>
      <c r="AM34" s="243">
        <f t="shared" ref="AM34" si="2">W34*AB34</f>
        <v>0</v>
      </c>
      <c r="AN34" s="243"/>
      <c r="AO34" s="243"/>
      <c r="AP34" s="243"/>
      <c r="AQ34" s="243"/>
      <c r="AR34" s="243"/>
      <c r="AS34" s="243"/>
      <c r="AT34" s="243"/>
      <c r="AU34" s="243"/>
      <c r="AV34" s="243"/>
      <c r="AW34" s="243">
        <f>IF(AM34="","",IF(AND(AG34="",AM34&gt;0),"税率入力",IF(AND(AG34="　",AM34&gt;0),"税率入力",ROUNDDOWN(AM34*BR63,0))))</f>
        <v>0</v>
      </c>
      <c r="AX34" s="243"/>
      <c r="AY34" s="243"/>
      <c r="AZ34" s="243"/>
      <c r="BA34" s="243"/>
      <c r="BB34" s="243"/>
      <c r="BC34" s="243"/>
      <c r="BD34" s="243"/>
      <c r="BE34" s="243"/>
      <c r="BF34" s="243"/>
      <c r="BG34" s="243">
        <f>IF(AW34="","",AM34+AW34)</f>
        <v>0</v>
      </c>
      <c r="BH34" s="243"/>
      <c r="BI34" s="243"/>
      <c r="BJ34" s="243"/>
      <c r="BK34" s="243"/>
      <c r="BL34" s="243"/>
      <c r="BM34" s="243"/>
      <c r="BN34" s="243"/>
      <c r="BO34" s="243"/>
      <c r="BP34" s="244"/>
    </row>
    <row r="35" spans="1:68" s="10" customFormat="1" ht="10.5" customHeight="1">
      <c r="A35" s="393"/>
      <c r="B35" s="394"/>
      <c r="C35" s="394"/>
      <c r="D35" s="394"/>
      <c r="E35" s="394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7"/>
      <c r="AC35" s="397"/>
      <c r="AD35" s="397"/>
      <c r="AE35" s="397"/>
      <c r="AF35" s="397"/>
      <c r="AG35" s="398"/>
      <c r="AH35" s="398"/>
      <c r="AI35" s="398"/>
      <c r="AJ35" s="398"/>
      <c r="AK35" s="398"/>
      <c r="AL35" s="398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4"/>
    </row>
    <row r="36" spans="1:68" s="10" customFormat="1" ht="10.5" customHeight="1">
      <c r="A36" s="391"/>
      <c r="B36" s="392"/>
      <c r="C36" s="392"/>
      <c r="D36" s="392"/>
      <c r="E36" s="392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7"/>
      <c r="AC36" s="397"/>
      <c r="AD36" s="397"/>
      <c r="AE36" s="397"/>
      <c r="AF36" s="397"/>
      <c r="AG36" s="398"/>
      <c r="AH36" s="398"/>
      <c r="AI36" s="398"/>
      <c r="AJ36" s="398"/>
      <c r="AK36" s="398"/>
      <c r="AL36" s="398"/>
      <c r="AM36" s="243">
        <f t="shared" ref="AM36" si="3">W36*AB36</f>
        <v>0</v>
      </c>
      <c r="AN36" s="243"/>
      <c r="AO36" s="243"/>
      <c r="AP36" s="243"/>
      <c r="AQ36" s="243"/>
      <c r="AR36" s="243"/>
      <c r="AS36" s="243"/>
      <c r="AT36" s="243"/>
      <c r="AU36" s="243"/>
      <c r="AV36" s="243"/>
      <c r="AW36" s="243">
        <f>IF(AM36="","",IF(AND(AG36="",AM36&gt;0),"税率入力",IF(AND(AG36="　",AM36&gt;0),"税率入力",ROUNDDOWN(AM36*BR64,0))))</f>
        <v>0</v>
      </c>
      <c r="AX36" s="243"/>
      <c r="AY36" s="243"/>
      <c r="AZ36" s="243"/>
      <c r="BA36" s="243"/>
      <c r="BB36" s="243"/>
      <c r="BC36" s="243"/>
      <c r="BD36" s="243"/>
      <c r="BE36" s="243"/>
      <c r="BF36" s="243"/>
      <c r="BG36" s="243">
        <f>IF(AW36="","",AM36+AW36)</f>
        <v>0</v>
      </c>
      <c r="BH36" s="243"/>
      <c r="BI36" s="243"/>
      <c r="BJ36" s="243"/>
      <c r="BK36" s="243"/>
      <c r="BL36" s="243"/>
      <c r="BM36" s="243"/>
      <c r="BN36" s="243"/>
      <c r="BO36" s="243"/>
      <c r="BP36" s="244"/>
    </row>
    <row r="37" spans="1:68" s="10" customFormat="1" ht="10.5" customHeight="1">
      <c r="A37" s="393"/>
      <c r="B37" s="394"/>
      <c r="C37" s="394"/>
      <c r="D37" s="394"/>
      <c r="E37" s="394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7"/>
      <c r="AC37" s="397"/>
      <c r="AD37" s="397"/>
      <c r="AE37" s="397"/>
      <c r="AF37" s="397"/>
      <c r="AG37" s="398"/>
      <c r="AH37" s="398"/>
      <c r="AI37" s="398"/>
      <c r="AJ37" s="398"/>
      <c r="AK37" s="398"/>
      <c r="AL37" s="398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</row>
    <row r="38" spans="1:68" s="10" customFormat="1" ht="10.5" customHeight="1">
      <c r="A38" s="254" t="s">
        <v>65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6"/>
      <c r="AM38" s="243">
        <f>SUM(AM22:AV37)</f>
        <v>0</v>
      </c>
      <c r="AN38" s="243"/>
      <c r="AO38" s="243"/>
      <c r="AP38" s="243"/>
      <c r="AQ38" s="243"/>
      <c r="AR38" s="243"/>
      <c r="AS38" s="243"/>
      <c r="AT38" s="243"/>
      <c r="AU38" s="243"/>
      <c r="AV38" s="243"/>
      <c r="AW38" s="243">
        <f>SUM(AW22:BF37)</f>
        <v>0</v>
      </c>
      <c r="AX38" s="243"/>
      <c r="AY38" s="243"/>
      <c r="AZ38" s="243"/>
      <c r="BA38" s="243"/>
      <c r="BB38" s="243"/>
      <c r="BC38" s="243"/>
      <c r="BD38" s="243"/>
      <c r="BE38" s="243"/>
      <c r="BF38" s="243"/>
      <c r="BG38" s="243">
        <f>SUM(BG22:BP37)</f>
        <v>0</v>
      </c>
      <c r="BH38" s="243"/>
      <c r="BI38" s="243"/>
      <c r="BJ38" s="243"/>
      <c r="BK38" s="243"/>
      <c r="BL38" s="243"/>
      <c r="BM38" s="243"/>
      <c r="BN38" s="243"/>
      <c r="BO38" s="243"/>
      <c r="BP38" s="244"/>
    </row>
    <row r="39" spans="1:68" s="10" customFormat="1" ht="10.5" customHeight="1" thickBo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25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</row>
    <row r="40" spans="1:68" s="10" customFormat="1" ht="10.5" customHeight="1" thickTop="1">
      <c r="A40" s="263" t="s">
        <v>66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5" t="s">
        <v>67</v>
      </c>
      <c r="AH40" s="264"/>
      <c r="AI40" s="264"/>
      <c r="AJ40" s="264"/>
      <c r="AK40" s="264"/>
      <c r="AL40" s="266"/>
      <c r="AM40" s="259" t="s">
        <v>68</v>
      </c>
      <c r="AN40" s="259"/>
      <c r="AO40" s="259"/>
      <c r="AP40" s="259"/>
      <c r="AQ40" s="259"/>
      <c r="AR40" s="259"/>
      <c r="AS40" s="259"/>
      <c r="AT40" s="259"/>
      <c r="AU40" s="259"/>
      <c r="AV40" s="259"/>
      <c r="AW40" s="259" t="s">
        <v>69</v>
      </c>
      <c r="AX40" s="259"/>
      <c r="AY40" s="259"/>
      <c r="AZ40" s="259"/>
      <c r="BA40" s="259"/>
      <c r="BB40" s="259"/>
      <c r="BC40" s="259"/>
      <c r="BD40" s="259"/>
      <c r="BE40" s="259"/>
      <c r="BF40" s="259"/>
      <c r="BG40" s="259" t="s">
        <v>70</v>
      </c>
      <c r="BH40" s="259"/>
      <c r="BI40" s="259"/>
      <c r="BJ40" s="259"/>
      <c r="BK40" s="259"/>
      <c r="BL40" s="259"/>
      <c r="BM40" s="259"/>
      <c r="BN40" s="259"/>
      <c r="BO40" s="259"/>
      <c r="BP40" s="260"/>
    </row>
    <row r="41" spans="1:68" s="10" customFormat="1" ht="10.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37"/>
      <c r="AH41" s="217"/>
      <c r="AI41" s="217"/>
      <c r="AJ41" s="217"/>
      <c r="AK41" s="217"/>
      <c r="AL41" s="238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1"/>
    </row>
    <row r="42" spans="1:68" s="10" customFormat="1" ht="10.5" customHeight="1">
      <c r="A42" s="261" t="str">
        <f>IF(AG42="","",CONCATENATE(AG42," 対象"))</f>
        <v/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7" t="str">
        <f>IF(AND(NOT(AG40="10%"),COUNTIF(AG22:AL37,"10%")&gt;=1),"10%",IF(AND(NOT(AG40="8%(旧税)"),COUNTIF(AG22:AL37,"8%(旧税)")&gt;=1),"8%(旧税)",IF(AND(NOT(AG40="8%(軽減)"),COUNTIF(AG22:AL37,"8%(軽減)")&gt;=1),"8%(軽減)",IF(AND(NOT(AG40="不/非課税"),COUNTIF(AG22:AL37,"不/非課税")&gt;=1),"不/非課税",""))))</f>
        <v/>
      </c>
      <c r="AH42" s="267"/>
      <c r="AI42" s="267"/>
      <c r="AJ42" s="267"/>
      <c r="AK42" s="267"/>
      <c r="AL42" s="267"/>
      <c r="AM42" s="243" t="str">
        <f>IF(AG42="","",SUMIF(AG22:AL37,AG42,AM22:AV37))</f>
        <v/>
      </c>
      <c r="AN42" s="243"/>
      <c r="AO42" s="243"/>
      <c r="AP42" s="243"/>
      <c r="AQ42" s="243"/>
      <c r="AR42" s="243"/>
      <c r="AS42" s="243"/>
      <c r="AT42" s="243"/>
      <c r="AU42" s="243"/>
      <c r="AV42" s="243"/>
      <c r="AW42" s="243" t="str">
        <f>IF(AG42="","",IF(AG42="不/非課税",0,IF(AND(AG42="10%",BR68="切捨て"),ROUNDDOWN(AM42*0.1,0),IF(AND(AG42="10%",BR68="切上げ"),ROUNDUP(AM42*0.1,0),IF(AND(AG42="10%",BR68="四捨五入"),ROUND(AM42*0.1,0),IF(AND(AG42="8%(軽減)",BR68="切捨て"),ROUNDDOWN(AM42*0.08,0),IF(AND(AG42="8%(軽減)",BR68="切上げ"),ROUNDUP(AM42*0.08,0),IF(AND(AG42="8%(軽減)",BR68="四捨五入"),ROUND(AM42*0.08,0),IF(AND(AG42="8%(旧税)",BR68="切捨て"),ROUND(AM42*0.08,0),IF(AND(AG42="8%(旧税)",BR68="切上げ"),ROUND(AM42*0.08,0),IF(AND(AG42="8%(旧税)",BR68="四捨五入"),ROUND(AM42*0.08,0),0)))))))))))</f>
        <v/>
      </c>
      <c r="AX42" s="243"/>
      <c r="AY42" s="243"/>
      <c r="AZ42" s="243"/>
      <c r="BA42" s="243"/>
      <c r="BB42" s="243"/>
      <c r="BC42" s="243"/>
      <c r="BD42" s="243"/>
      <c r="BE42" s="243"/>
      <c r="BF42" s="243"/>
      <c r="BG42" s="243" t="str">
        <f>IF(AM42="","",AM42+AW42)</f>
        <v/>
      </c>
      <c r="BH42" s="243"/>
      <c r="BI42" s="243"/>
      <c r="BJ42" s="243"/>
      <c r="BK42" s="243"/>
      <c r="BL42" s="243"/>
      <c r="BM42" s="243"/>
      <c r="BN42" s="243"/>
      <c r="BO42" s="243"/>
      <c r="BP42" s="244"/>
    </row>
    <row r="43" spans="1:68" s="10" customFormat="1" ht="10.5" customHeight="1">
      <c r="A43" s="261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7"/>
      <c r="AH43" s="267"/>
      <c r="AI43" s="267"/>
      <c r="AJ43" s="267"/>
      <c r="AK43" s="267"/>
      <c r="AL43" s="26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8"/>
    </row>
    <row r="44" spans="1:68" s="10" customFormat="1" ht="10.5" customHeight="1">
      <c r="A44" s="268" t="str">
        <f>IF(AG44="","",CONCATENATE(AG44," 対象"))</f>
        <v/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7" t="str">
        <f>IF(AND(NOT(AG42="10%"),COUNTIF(AG22:AL37,"10%")&gt;=1),"10%",IF(AND(NOT(AG42="8%(旧税)"),COUNTIF(AG22:AL37,"8%(旧税)")&gt;=1),"8%(旧税)",IF(AND(NOT(AG42="8%(軽減)"),COUNTIF(AG22:AL37,"8%(軽減)")&gt;=1),"8%(軽減)",IF(AND(NOT(AG42="不/非課税"),COUNTIF(AG22:AL37,"不/非課税")&gt;=1),"不/非課税",""))))</f>
        <v/>
      </c>
      <c r="AH44" s="267"/>
      <c r="AI44" s="267"/>
      <c r="AJ44" s="267"/>
      <c r="AK44" s="267"/>
      <c r="AL44" s="267"/>
      <c r="AM44" s="243" t="str">
        <f>IF(AG44="","",SUMIF(AG22:AL37,AG44,AM22:AV37))</f>
        <v/>
      </c>
      <c r="AN44" s="243"/>
      <c r="AO44" s="243"/>
      <c r="AP44" s="243"/>
      <c r="AQ44" s="243"/>
      <c r="AR44" s="243"/>
      <c r="AS44" s="243"/>
      <c r="AT44" s="243"/>
      <c r="AU44" s="243"/>
      <c r="AV44" s="243"/>
      <c r="AW44" s="243" t="str">
        <f>IF(AG44="","",IF(AG44="不/非課税",0,IF(AND(AG44="10%",BR68="切捨て"),ROUNDDOWN(AM44*0.1,0),IF(AND(AG44="10%",BR68="切上げ"),ROUNDUP(AM44*0.1,0),IF(AND(AG44="10%",BR68="四捨五入"),ROUND(AM44*0.1,0),IF(AND(AG44="8%(軽減)",BR68="切捨て"),ROUNDDOWN(AM44*0.08,0),IF(AND(AG44="8%(軽減)",BR68="切上げ"),ROUNDUP(AM44*0.08,0),IF(AND(AG44="8%(軽減)",BR68="四捨五入"),ROUND(AM44*0.08,0),IF(AND(AG44="8%(旧税)",BR68="切捨て"),ROUND(AM44*0.08,0),IF(AND(AG44="8%(旧税)",BR68="切上げ"),ROUND(AM44*0.08,0),IF(AND(AG44="8%(旧税)",BR68="四捨五入"),ROUND(AM44*0.08,0),0)))))))))))</f>
        <v/>
      </c>
      <c r="AX44" s="243"/>
      <c r="AY44" s="243"/>
      <c r="AZ44" s="243"/>
      <c r="BA44" s="243"/>
      <c r="BB44" s="243"/>
      <c r="BC44" s="243"/>
      <c r="BD44" s="243"/>
      <c r="BE44" s="243"/>
      <c r="BF44" s="243"/>
      <c r="BG44" s="243" t="str">
        <f>IF(AM44="","",AM44+AW44)</f>
        <v/>
      </c>
      <c r="BH44" s="243"/>
      <c r="BI44" s="243"/>
      <c r="BJ44" s="243"/>
      <c r="BK44" s="243"/>
      <c r="BL44" s="243"/>
      <c r="BM44" s="243"/>
      <c r="BN44" s="243"/>
      <c r="BO44" s="243"/>
      <c r="BP44" s="244"/>
    </row>
    <row r="45" spans="1:68" s="10" customFormat="1" ht="10.5" customHeight="1" thickBot="1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85"/>
      <c r="AH45" s="285"/>
      <c r="AI45" s="285"/>
      <c r="AJ45" s="285"/>
      <c r="AK45" s="285"/>
      <c r="AL45" s="285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8"/>
    </row>
    <row r="46" spans="1:68" s="10" customFormat="1" ht="10.5" customHeight="1" thickTop="1">
      <c r="A46" s="263" t="s">
        <v>71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15"/>
      <c r="AH46" s="215"/>
      <c r="AI46" s="215"/>
      <c r="AJ46" s="215"/>
      <c r="AK46" s="215"/>
      <c r="AL46" s="225"/>
      <c r="AM46" s="259" t="s">
        <v>72</v>
      </c>
      <c r="AN46" s="259"/>
      <c r="AO46" s="259"/>
      <c r="AP46" s="259"/>
      <c r="AQ46" s="259"/>
      <c r="AR46" s="259"/>
      <c r="AS46" s="259"/>
      <c r="AT46" s="259"/>
      <c r="AU46" s="259"/>
      <c r="AV46" s="259"/>
      <c r="AW46" s="259" t="s">
        <v>73</v>
      </c>
      <c r="AX46" s="259"/>
      <c r="AY46" s="259"/>
      <c r="AZ46" s="259"/>
      <c r="BA46" s="259"/>
      <c r="BB46" s="259"/>
      <c r="BC46" s="259"/>
      <c r="BD46" s="259"/>
      <c r="BE46" s="259"/>
      <c r="BF46" s="259"/>
      <c r="BG46" s="259" t="s">
        <v>74</v>
      </c>
      <c r="BH46" s="259"/>
      <c r="BI46" s="259"/>
      <c r="BJ46" s="259"/>
      <c r="BK46" s="259"/>
      <c r="BL46" s="259"/>
      <c r="BM46" s="259"/>
      <c r="BN46" s="259"/>
      <c r="BO46" s="259"/>
      <c r="BP46" s="260"/>
    </row>
    <row r="47" spans="1:68" s="10" customFormat="1" ht="10.5" customHeight="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25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9"/>
    </row>
    <row r="48" spans="1:68" s="10" customFormat="1" ht="10.5" customHeight="1">
      <c r="A48" s="214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25"/>
      <c r="AM48" s="248">
        <f>IF(BT67=3,"税率エラー",IF(AM38=SUM(AM42:AV45),SUM(AM42:AV45),"合計エラー"))</f>
        <v>0</v>
      </c>
      <c r="AN48" s="249"/>
      <c r="AO48" s="249"/>
      <c r="AP48" s="249"/>
      <c r="AQ48" s="249"/>
      <c r="AR48" s="249"/>
      <c r="AS48" s="249"/>
      <c r="AT48" s="249"/>
      <c r="AU48" s="249"/>
      <c r="AV48" s="250"/>
      <c r="AW48" s="248">
        <f>IF(BT67=3,"税率エラー",SUM(AW42:BF45))</f>
        <v>0</v>
      </c>
      <c r="AX48" s="249"/>
      <c r="AY48" s="249"/>
      <c r="AZ48" s="249"/>
      <c r="BA48" s="249"/>
      <c r="BB48" s="249"/>
      <c r="BC48" s="249"/>
      <c r="BD48" s="249"/>
      <c r="BE48" s="249"/>
      <c r="BF48" s="250"/>
      <c r="BG48" s="248">
        <f>IF(BT67=3,"税率error",SUM(BG42:BP45))</f>
        <v>0</v>
      </c>
      <c r="BH48" s="249"/>
      <c r="BI48" s="249"/>
      <c r="BJ48" s="249"/>
      <c r="BK48" s="249"/>
      <c r="BL48" s="249"/>
      <c r="BM48" s="249"/>
      <c r="BN48" s="249"/>
      <c r="BO48" s="249"/>
      <c r="BP48" s="283"/>
    </row>
    <row r="49" spans="1:123" s="10" customFormat="1" ht="10.5" customHeight="1" thickBot="1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7"/>
      <c r="AM49" s="280"/>
      <c r="AN49" s="281"/>
      <c r="AO49" s="281"/>
      <c r="AP49" s="281"/>
      <c r="AQ49" s="281"/>
      <c r="AR49" s="281"/>
      <c r="AS49" s="281"/>
      <c r="AT49" s="281"/>
      <c r="AU49" s="281"/>
      <c r="AV49" s="282"/>
      <c r="AW49" s="280"/>
      <c r="AX49" s="281"/>
      <c r="AY49" s="281"/>
      <c r="AZ49" s="281"/>
      <c r="BA49" s="281"/>
      <c r="BB49" s="281"/>
      <c r="BC49" s="281"/>
      <c r="BD49" s="281"/>
      <c r="BE49" s="281"/>
      <c r="BF49" s="282"/>
      <c r="BG49" s="280"/>
      <c r="BH49" s="281"/>
      <c r="BI49" s="281"/>
      <c r="BJ49" s="281"/>
      <c r="BK49" s="281"/>
      <c r="BL49" s="281"/>
      <c r="BM49" s="281"/>
      <c r="BN49" s="281"/>
      <c r="BO49" s="281"/>
      <c r="BP49" s="284"/>
    </row>
    <row r="50" spans="1:123" s="10" customFormat="1" ht="12" customHeight="1">
      <c r="A50" s="8" t="s">
        <v>87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</row>
    <row r="51" spans="1:123" s="10" customFormat="1" ht="12" customHeight="1">
      <c r="A51" s="8" t="s">
        <v>93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DF51" s="12"/>
      <c r="DG51" s="12"/>
      <c r="DH51" s="12"/>
      <c r="DI51" s="12"/>
      <c r="DJ51" s="12"/>
      <c r="DK51" s="12"/>
      <c r="DL51" s="12"/>
      <c r="DM51" s="13"/>
      <c r="DN51" s="12"/>
      <c r="DO51" s="12"/>
      <c r="DP51" s="12"/>
      <c r="DQ51" s="12"/>
      <c r="DR51" s="12"/>
      <c r="DS51" s="12"/>
    </row>
    <row r="52" spans="1:123" s="10" customFormat="1" ht="12" customHeight="1">
      <c r="A52" s="8" t="s">
        <v>91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DF52" s="12"/>
      <c r="DG52" s="12"/>
      <c r="DH52" s="12"/>
      <c r="DI52" s="12"/>
      <c r="DJ52" s="12"/>
      <c r="DK52" s="12"/>
      <c r="DL52" s="12"/>
      <c r="DM52" s="13"/>
      <c r="DN52" s="12"/>
      <c r="DO52" s="12"/>
      <c r="DP52" s="12"/>
      <c r="DQ52" s="12"/>
      <c r="DR52" s="12"/>
      <c r="DS52" s="12"/>
    </row>
    <row r="53" spans="1:123" s="10" customFormat="1" ht="12" customHeight="1">
      <c r="A53" s="8" t="s">
        <v>88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53" t="s">
        <v>37</v>
      </c>
      <c r="BH53" s="53"/>
      <c r="BI53" s="53"/>
      <c r="BJ53" s="53"/>
      <c r="BK53" s="53"/>
      <c r="BL53" s="53"/>
      <c r="BM53" s="53"/>
      <c r="BN53" s="53"/>
      <c r="BO53" s="53"/>
      <c r="BP53" s="53"/>
      <c r="DF53" s="12"/>
      <c r="DG53" s="12"/>
      <c r="DH53" s="12"/>
      <c r="DI53" s="12"/>
      <c r="DJ53" s="12"/>
      <c r="DK53" s="12"/>
      <c r="DL53" s="12"/>
    </row>
    <row r="54" spans="1:123" s="10" customFormat="1" ht="12" customHeight="1">
      <c r="A54" s="15" t="s">
        <v>38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"/>
      <c r="BB54" s="9"/>
      <c r="BC54" s="9"/>
      <c r="BD54" s="9"/>
      <c r="BE54" s="9"/>
      <c r="BF54" s="9"/>
      <c r="BG54" s="53"/>
      <c r="BH54" s="53"/>
      <c r="BI54" s="53"/>
      <c r="BJ54" s="53"/>
      <c r="BK54" s="53"/>
      <c r="BL54" s="53"/>
      <c r="BM54" s="53"/>
      <c r="BN54" s="53"/>
      <c r="BO54" s="53"/>
      <c r="BP54" s="53"/>
    </row>
    <row r="55" spans="1:123" s="10" customFormat="1" ht="22.5" customHeight="1" thickBo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</row>
    <row r="56" spans="1:123" s="10" customFormat="1" ht="22.5" customHeight="1" thickBot="1">
      <c r="A56" s="12"/>
      <c r="W56" s="12"/>
      <c r="Z56" s="12"/>
      <c r="AE56" s="12"/>
      <c r="AJ56" s="12"/>
      <c r="AP56" s="12"/>
      <c r="AQ56" s="12"/>
      <c r="BR56" s="30" t="s">
        <v>75</v>
      </c>
      <c r="BS56" s="272" t="s">
        <v>76</v>
      </c>
      <c r="BT56" s="273"/>
      <c r="BU56" s="274"/>
      <c r="BV56" s="31"/>
    </row>
    <row r="57" spans="1:123" s="10" customFormat="1" ht="22.5" customHeight="1">
      <c r="A57" s="12"/>
      <c r="BR57" s="32">
        <f>IF(AG22=10%,0.1,IF(OR(AG22="8%(軽減)",AG22="8%(旧税)"),0.08,0))</f>
        <v>0</v>
      </c>
      <c r="BS57" s="33" t="s">
        <v>77</v>
      </c>
      <c r="BT57" s="34" t="str">
        <f>IF(COUNTIF(AG22:AH37,BS57)=0,"",COUNTIF(AG22:AH37,BS57))</f>
        <v/>
      </c>
      <c r="BU57" s="35">
        <v>0.1</v>
      </c>
      <c r="BV57" s="31"/>
    </row>
    <row r="58" spans="1:123" s="10" customFormat="1" ht="22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BR58" s="32">
        <f>IF(AG24=10%,0.1,IF(OR(AG24="8%(軽減)",AG24="8%(旧税)"),0.08,0))</f>
        <v>0</v>
      </c>
      <c r="BS58" s="37" t="s">
        <v>78</v>
      </c>
      <c r="BT58" s="34" t="str">
        <f>IF(COUNTIF(AG22:AH37,BS59)=0,"",COUNTIF(AG22:AH37,BS59))</f>
        <v/>
      </c>
      <c r="BU58" s="38">
        <v>0.08</v>
      </c>
      <c r="BV58" s="31"/>
    </row>
    <row r="59" spans="1:123" s="10" customFormat="1" ht="22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BR59" s="32">
        <f>IF(AG26=10%,0.1,IF(OR(AG26="8%(軽減)",AG26="8%(旧税)"),0.08,0))</f>
        <v>0</v>
      </c>
      <c r="BS59" s="37" t="s">
        <v>79</v>
      </c>
      <c r="BT59" s="34" t="str">
        <f>IF(COUNTIF(AG22:AH37,BS58)=0,"",COUNTIF(AG22:AH37,BS58))</f>
        <v/>
      </c>
      <c r="BU59" s="38">
        <v>0.08</v>
      </c>
      <c r="BV59" s="31"/>
    </row>
    <row r="60" spans="1:123" s="10" customFormat="1" ht="22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BR60" s="32">
        <f>IF(AG28=10%,0.1,IF(OR(AG28="8%(軽減)",AG28="8%(旧税)"),0.08,0))</f>
        <v>0</v>
      </c>
      <c r="BS60" s="37" t="s">
        <v>80</v>
      </c>
      <c r="BT60" s="34" t="str">
        <f>IF(COUNTIF(AG22:AH37,BS60)=0,"",COUNTIF(AG22:AH37,BS60))</f>
        <v/>
      </c>
      <c r="BU60" s="38">
        <v>0</v>
      </c>
      <c r="BV60" s="31"/>
    </row>
    <row r="61" spans="1:123" s="10" customFormat="1" ht="22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BR61" s="32">
        <f>IF(AG30=10%,0.1,IF(OR(AG30="8%(軽減)",AG30="8%(旧税)"),0.08,0))</f>
        <v>0</v>
      </c>
      <c r="BS61" s="37" t="s">
        <v>80</v>
      </c>
      <c r="BT61" s="34" t="str">
        <f>IF(COUNTIF(AH38:AI38,BS61)=0,"",COUNTIF(AH38:AI38,BS61))</f>
        <v/>
      </c>
      <c r="BU61" s="38">
        <v>0</v>
      </c>
      <c r="BV61" s="31"/>
    </row>
    <row r="62" spans="1:123" s="10" customFormat="1" ht="22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BR62" s="32">
        <f>IF(AG32=10%,0.1,IF(OR(AG32="8%(軽減)",AG32="8%(旧税)"),0.08,0))</f>
        <v>0</v>
      </c>
      <c r="BS62" s="37" t="s">
        <v>80</v>
      </c>
      <c r="BT62" s="34" t="str">
        <f>IF(COUNTIF(AH38:AI39,BS62)=0,"",COUNTIF(AH38:AI39,BS62))</f>
        <v/>
      </c>
      <c r="BU62" s="38">
        <v>0</v>
      </c>
      <c r="BV62" s="31"/>
    </row>
    <row r="63" spans="1:123" s="10" customFormat="1" ht="22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BR63" s="32">
        <f>IF(AG34=10%,0.1,IF(OR(AG34="8%(軽減)",AG34="8%(旧税)"),0.08,0))</f>
        <v>0</v>
      </c>
      <c r="BS63" s="37" t="s">
        <v>80</v>
      </c>
      <c r="BT63" s="34" t="str">
        <f>IF(COUNTIF(AH38:AI40,BS63)=0,"",COUNTIF(AH38:AI40,BS63))</f>
        <v/>
      </c>
      <c r="BU63" s="38">
        <v>0</v>
      </c>
      <c r="BV63" s="31"/>
    </row>
    <row r="64" spans="1:123" s="10" customFormat="1" ht="22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BR64" s="32">
        <f>IF(AG36=10%,0.1,IF(OR(AG36="8%(軽減)",AG36="8%(旧税)"),0.08,0))</f>
        <v>0</v>
      </c>
      <c r="BS64" s="37" t="s">
        <v>80</v>
      </c>
      <c r="BT64" s="34" t="str">
        <f>IF(COUNTIF(AH38:AI41,BS64)=0,"",COUNTIF(AH38:AI41,BS64))</f>
        <v/>
      </c>
      <c r="BU64" s="38">
        <v>0</v>
      </c>
      <c r="BV64" s="31"/>
    </row>
    <row r="65" spans="1:74" s="10" customFormat="1" ht="22.5" customHeight="1" thickBo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BR65" s="39"/>
      <c r="BS65" s="40" t="s">
        <v>81</v>
      </c>
      <c r="BT65" s="41">
        <f>COUNT(BT57:BT60)</f>
        <v>0</v>
      </c>
      <c r="BU65" s="42"/>
      <c r="BV65" s="31"/>
    </row>
    <row r="66" spans="1:74" s="10" customFormat="1" ht="22.5" customHeight="1" thickBo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BR66" s="43" t="s">
        <v>82</v>
      </c>
      <c r="BS66" s="44"/>
      <c r="BT66" s="45"/>
      <c r="BU66" s="45"/>
      <c r="BV66" s="31"/>
    </row>
    <row r="67" spans="1:74" s="10" customFormat="1" ht="22.5" customHeight="1" thickTop="1" thickBo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BR67" s="46" t="s">
        <v>83</v>
      </c>
      <c r="BS67" s="47" t="s">
        <v>84</v>
      </c>
      <c r="BT67" s="44"/>
      <c r="BU67" s="45"/>
      <c r="BV67" s="31"/>
    </row>
    <row r="68" spans="1:74" s="10" customFormat="1" ht="22.5" customHeight="1" thickTop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BR68" s="48" t="s">
        <v>85</v>
      </c>
      <c r="BS68" s="31" t="s">
        <v>86</v>
      </c>
      <c r="BT68" s="31"/>
      <c r="BU68" s="31"/>
      <c r="BV68" s="31"/>
    </row>
    <row r="69" spans="1:74" s="10" customFormat="1" ht="10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BR69" s="31"/>
      <c r="BS69" s="44"/>
      <c r="BT69" s="45"/>
      <c r="BU69" s="45"/>
      <c r="BV69" s="31"/>
    </row>
    <row r="70" spans="1:74" s="10" customFormat="1" ht="10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BR70" s="31"/>
      <c r="BS70" s="44"/>
      <c r="BT70" s="45"/>
      <c r="BU70" s="45"/>
      <c r="BV70" s="31"/>
    </row>
    <row r="71" spans="1:74" s="10" customFormat="1" ht="10.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R71" s="31"/>
      <c r="BS71" s="44"/>
      <c r="BT71" s="45"/>
      <c r="BU71" s="45"/>
      <c r="BV71" s="31"/>
    </row>
    <row r="72" spans="1:74" ht="10.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</row>
    <row r="73" spans="1:74" ht="10.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</row>
    <row r="74" spans="1:74" ht="10.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</row>
    <row r="75" spans="1:74" ht="10.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</row>
    <row r="76" spans="1:74" ht="10.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spans="1:74" ht="10.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</row>
    <row r="78" spans="1:74" ht="10.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</row>
    <row r="79" spans="1:74" ht="10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</row>
    <row r="80" spans="1:74" ht="10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</row>
    <row r="81" spans="1:38" ht="10.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</row>
    <row r="82" spans="1:38" ht="10.5" customHeight="1"/>
    <row r="83" spans="1:38" ht="10.5" customHeight="1"/>
    <row r="99" spans="1:43">
      <c r="A99" s="12" t="s">
        <v>39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2" t="s">
        <v>39</v>
      </c>
      <c r="X99" s="10"/>
      <c r="Y99" s="10"/>
      <c r="Z99" s="12" t="s">
        <v>39</v>
      </c>
      <c r="AA99" s="10"/>
      <c r="AB99" s="10"/>
      <c r="AC99" s="10"/>
      <c r="AD99" s="10"/>
      <c r="AE99" s="12" t="s">
        <v>39</v>
      </c>
      <c r="AF99" s="10"/>
      <c r="AG99" s="10"/>
      <c r="AH99" s="10"/>
      <c r="AI99" s="10"/>
      <c r="AJ99" s="12" t="s">
        <v>39</v>
      </c>
      <c r="AK99" s="10"/>
      <c r="AL99" s="10"/>
      <c r="AM99" s="10"/>
      <c r="AN99" s="10"/>
      <c r="AO99" s="10"/>
      <c r="AP99" s="12" t="s">
        <v>39</v>
      </c>
      <c r="AQ99" s="12" t="s">
        <v>39</v>
      </c>
    </row>
  </sheetData>
  <sheetProtection algorithmName="SHA-512" hashValue="44EbkxxPnT5p3q2pBKhKPQHAqg5gqfdW9yEdDAj2ZA+5aeGDJGnpkZV+XGZUtkQBHKoQiyz6cm62WsFsExZYqg==" saltValue="dMClTf3+2uXNDFN2OSUNDA==" spinCount="100000" sheet="1" selectLockedCells="1"/>
  <mergeCells count="162">
    <mergeCell ref="A44:AF45"/>
    <mergeCell ref="AM44:AV45"/>
    <mergeCell ref="AW44:BF45"/>
    <mergeCell ref="BG44:BP45"/>
    <mergeCell ref="BG53:BP54"/>
    <mergeCell ref="BS56:BU56"/>
    <mergeCell ref="A46:AL49"/>
    <mergeCell ref="AM46:AV47"/>
    <mergeCell ref="AW46:BF47"/>
    <mergeCell ref="BG46:BP47"/>
    <mergeCell ref="AM48:AV49"/>
    <mergeCell ref="AW48:BF49"/>
    <mergeCell ref="BG48:BP49"/>
    <mergeCell ref="AG44:AL45"/>
    <mergeCell ref="AM40:AV41"/>
    <mergeCell ref="AW40:BF41"/>
    <mergeCell ref="BG40:BP41"/>
    <mergeCell ref="A42:AF43"/>
    <mergeCell ref="AM42:AV43"/>
    <mergeCell ref="AW42:BF43"/>
    <mergeCell ref="BG42:BP43"/>
    <mergeCell ref="A40:AF41"/>
    <mergeCell ref="AG40:AL41"/>
    <mergeCell ref="AG42:AL43"/>
    <mergeCell ref="A36:E37"/>
    <mergeCell ref="AM36:AV37"/>
    <mergeCell ref="AW36:BF37"/>
    <mergeCell ref="BG36:BP37"/>
    <mergeCell ref="F36:Q37"/>
    <mergeCell ref="A38:AL39"/>
    <mergeCell ref="AM38:AV39"/>
    <mergeCell ref="AW38:BF39"/>
    <mergeCell ref="BG38:BP39"/>
    <mergeCell ref="W36:AA37"/>
    <mergeCell ref="R36:V37"/>
    <mergeCell ref="AB36:AF37"/>
    <mergeCell ref="AG36:AL37"/>
    <mergeCell ref="AM32:AV33"/>
    <mergeCell ref="AW32:BF33"/>
    <mergeCell ref="BG32:BP33"/>
    <mergeCell ref="A34:E35"/>
    <mergeCell ref="AM34:AV35"/>
    <mergeCell ref="A32:E33"/>
    <mergeCell ref="AW34:BF35"/>
    <mergeCell ref="BG34:BP35"/>
    <mergeCell ref="F32:Q33"/>
    <mergeCell ref="F34:Q35"/>
    <mergeCell ref="W32:AA33"/>
    <mergeCell ref="W34:AA35"/>
    <mergeCell ref="R32:V33"/>
    <mergeCell ref="R34:V35"/>
    <mergeCell ref="AB32:AF33"/>
    <mergeCell ref="AB34:AF35"/>
    <mergeCell ref="AG32:AL33"/>
    <mergeCell ref="AG34:AL35"/>
    <mergeCell ref="A28:E29"/>
    <mergeCell ref="AM28:AV29"/>
    <mergeCell ref="AW28:BF29"/>
    <mergeCell ref="BG28:BP29"/>
    <mergeCell ref="F28:Q29"/>
    <mergeCell ref="A30:E31"/>
    <mergeCell ref="AM30:AV31"/>
    <mergeCell ref="AW30:BF31"/>
    <mergeCell ref="BG30:BP31"/>
    <mergeCell ref="F30:Q31"/>
    <mergeCell ref="W28:AA29"/>
    <mergeCell ref="W30:AA31"/>
    <mergeCell ref="R28:V29"/>
    <mergeCell ref="R30:V31"/>
    <mergeCell ref="AB28:AF29"/>
    <mergeCell ref="AB30:AF31"/>
    <mergeCell ref="AG28:AL29"/>
    <mergeCell ref="AG30:AL31"/>
    <mergeCell ref="AM24:AV25"/>
    <mergeCell ref="AW24:BF25"/>
    <mergeCell ref="BG24:BP25"/>
    <mergeCell ref="A26:E27"/>
    <mergeCell ref="AM26:AV27"/>
    <mergeCell ref="A24:E25"/>
    <mergeCell ref="AW26:BF27"/>
    <mergeCell ref="BG26:BP27"/>
    <mergeCell ref="F24:Q25"/>
    <mergeCell ref="F26:Q27"/>
    <mergeCell ref="W24:AA25"/>
    <mergeCell ref="W26:AA27"/>
    <mergeCell ref="R24:V25"/>
    <mergeCell ref="R26:V27"/>
    <mergeCell ref="AB24:AF25"/>
    <mergeCell ref="AB26:AF27"/>
    <mergeCell ref="AG24:AL25"/>
    <mergeCell ref="AG26:AL27"/>
    <mergeCell ref="A22:E23"/>
    <mergeCell ref="AM22:AV23"/>
    <mergeCell ref="AW22:BF23"/>
    <mergeCell ref="BG22:BP23"/>
    <mergeCell ref="F22:Q23"/>
    <mergeCell ref="W22:AA23"/>
    <mergeCell ref="R22:V23"/>
    <mergeCell ref="AB22:AF23"/>
    <mergeCell ref="AG22:AL23"/>
    <mergeCell ref="AK17:AO17"/>
    <mergeCell ref="A18:E21"/>
    <mergeCell ref="AM18:BP19"/>
    <mergeCell ref="AM20:AV21"/>
    <mergeCell ref="AW20:BF21"/>
    <mergeCell ref="BG20:BP21"/>
    <mergeCell ref="F18:Q21"/>
    <mergeCell ref="W18:AA21"/>
    <mergeCell ref="R18:V21"/>
    <mergeCell ref="AB18:AF21"/>
    <mergeCell ref="AG18:AL21"/>
    <mergeCell ref="AW15:AZ16"/>
    <mergeCell ref="BA15:BD16"/>
    <mergeCell ref="BE15:BF16"/>
    <mergeCell ref="BG15:BJ16"/>
    <mergeCell ref="BK15:BL16"/>
    <mergeCell ref="BM15:BP16"/>
    <mergeCell ref="AW13:AZ14"/>
    <mergeCell ref="BA13:BD14"/>
    <mergeCell ref="BE13:BF14"/>
    <mergeCell ref="BG13:BJ14"/>
    <mergeCell ref="BK13:BL14"/>
    <mergeCell ref="BM13:BP14"/>
    <mergeCell ref="W13:AD15"/>
    <mergeCell ref="AE13:AG15"/>
    <mergeCell ref="AR13:AV16"/>
    <mergeCell ref="X16:AM16"/>
    <mergeCell ref="N13:N15"/>
    <mergeCell ref="O13:O15"/>
    <mergeCell ref="P13:P15"/>
    <mergeCell ref="Q13:Q15"/>
    <mergeCell ref="R13:R15"/>
    <mergeCell ref="S13:S15"/>
    <mergeCell ref="A13:F15"/>
    <mergeCell ref="G13:I15"/>
    <mergeCell ref="J13:J15"/>
    <mergeCell ref="K13:K15"/>
    <mergeCell ref="L13:L15"/>
    <mergeCell ref="M13:M15"/>
    <mergeCell ref="T13:T15"/>
    <mergeCell ref="U13:U15"/>
    <mergeCell ref="V13:V15"/>
    <mergeCell ref="BJ1:BK2"/>
    <mergeCell ref="BL1:BN2"/>
    <mergeCell ref="BO1:BP2"/>
    <mergeCell ref="AR4:AV5"/>
    <mergeCell ref="AW4:BF5"/>
    <mergeCell ref="A5:S6"/>
    <mergeCell ref="AR6:AV7"/>
    <mergeCell ref="AW6:BP7"/>
    <mergeCell ref="A7:S8"/>
    <mergeCell ref="W7:AO8"/>
    <mergeCell ref="A1:S4"/>
    <mergeCell ref="AB1:AO4"/>
    <mergeCell ref="AW1:BA2"/>
    <mergeCell ref="BB1:BD2"/>
    <mergeCell ref="BE1:BF2"/>
    <mergeCell ref="BG1:BI2"/>
    <mergeCell ref="AR8:AV12"/>
    <mergeCell ref="AW8:BP12"/>
    <mergeCell ref="A9:S11"/>
    <mergeCell ref="W9:AO11"/>
  </mergeCells>
  <phoneticPr fontId="3"/>
  <dataValidations count="2">
    <dataValidation type="list" allowBlank="1" showInputMessage="1" showErrorMessage="1" promptTitle="消費税の端数処理方法の選択" prompt="端数処理方法はセル右端のプルダウン「▽」より選択してください" sqref="BR68" xr:uid="{7546723E-5C4B-4011-9359-FC0E1D2AF3E4}">
      <formula1>"切捨て,切上げ,四捨五入"</formula1>
    </dataValidation>
    <dataValidation type="list" allowBlank="1" showInputMessage="1" showErrorMessage="1" sqref="AG24 AG22 AG26 AG28 AG30 AG32 AG34 AG36" xr:uid="{A7FBD24D-71EF-4FE3-80EB-412CA103FA6C}">
      <formula1>"　,10%,8%(旧税),8%(軽減),不/非課税"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29</xdr:col>
                    <xdr:colOff>114300</xdr:colOff>
                    <xdr:row>12</xdr:row>
                    <xdr:rowOff>19050</xdr:rowOff>
                  </from>
                  <to>
                    <xdr:col>32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29</vt:i4>
      </vt:variant>
    </vt:vector>
  </HeadingPairs>
  <TitlesOfParts>
    <vt:vector size="57" baseType="lpstr">
      <vt:lpstr>12月（振込先等）</vt:lpstr>
      <vt:lpstr>12月（内訳）</vt:lpstr>
      <vt:lpstr>11月（振込先等）</vt:lpstr>
      <vt:lpstr>11月（内訳）</vt:lpstr>
      <vt:lpstr>10月（振込先等）</vt:lpstr>
      <vt:lpstr>10月（内訳）</vt:lpstr>
      <vt:lpstr>9月（振込先等）</vt:lpstr>
      <vt:lpstr>9月（内訳）</vt:lpstr>
      <vt:lpstr>8月（振込先等）</vt:lpstr>
      <vt:lpstr>8月（内訳）</vt:lpstr>
      <vt:lpstr>7月（振込先等）</vt:lpstr>
      <vt:lpstr>7月（内訳）</vt:lpstr>
      <vt:lpstr>6月（振込先等）</vt:lpstr>
      <vt:lpstr>6月（内訳）</vt:lpstr>
      <vt:lpstr>5月（振込先等）</vt:lpstr>
      <vt:lpstr>5月（内訳）</vt:lpstr>
      <vt:lpstr>4月（振込先等）</vt:lpstr>
      <vt:lpstr>4月（内訳）</vt:lpstr>
      <vt:lpstr>3月（振込先等）</vt:lpstr>
      <vt:lpstr>3月（内訳）</vt:lpstr>
      <vt:lpstr>2月（振込先等）</vt:lpstr>
      <vt:lpstr>2月（内訳）</vt:lpstr>
      <vt:lpstr>1月（振込先等）</vt:lpstr>
      <vt:lpstr>1月（内訳）</vt:lpstr>
      <vt:lpstr>例2（振込先等）</vt:lpstr>
      <vt:lpstr>例（内訳）</vt:lpstr>
      <vt:lpstr>振込先等（読み取り専用修正不可）</vt:lpstr>
      <vt:lpstr>内訳（読み取り専用修正不可）</vt:lpstr>
      <vt:lpstr>A</vt:lpstr>
      <vt:lpstr>'10月（振込先等）'!Print_Area</vt:lpstr>
      <vt:lpstr>'10月（内訳）'!Print_Area</vt:lpstr>
      <vt:lpstr>'11月（振込先等）'!Print_Area</vt:lpstr>
      <vt:lpstr>'11月（内訳）'!Print_Area</vt:lpstr>
      <vt:lpstr>'12月（振込先等）'!Print_Area</vt:lpstr>
      <vt:lpstr>'12月（内訳）'!Print_Area</vt:lpstr>
      <vt:lpstr>'1月（振込先等）'!Print_Area</vt:lpstr>
      <vt:lpstr>'1月（内訳）'!Print_Area</vt:lpstr>
      <vt:lpstr>'2月（振込先等）'!Print_Area</vt:lpstr>
      <vt:lpstr>'2月（内訳）'!Print_Area</vt:lpstr>
      <vt:lpstr>'3月（振込先等）'!Print_Area</vt:lpstr>
      <vt:lpstr>'3月（内訳）'!Print_Area</vt:lpstr>
      <vt:lpstr>'4月（振込先等）'!Print_Area</vt:lpstr>
      <vt:lpstr>'4月（内訳）'!Print_Area</vt:lpstr>
      <vt:lpstr>'5月（振込先等）'!Print_Area</vt:lpstr>
      <vt:lpstr>'5月（内訳）'!Print_Area</vt:lpstr>
      <vt:lpstr>'6月（振込先等）'!Print_Area</vt:lpstr>
      <vt:lpstr>'6月（内訳）'!Print_Area</vt:lpstr>
      <vt:lpstr>'7月（振込先等）'!Print_Area</vt:lpstr>
      <vt:lpstr>'7月（内訳）'!Print_Area</vt:lpstr>
      <vt:lpstr>'8月（振込先等）'!Print_Area</vt:lpstr>
      <vt:lpstr>'8月（内訳）'!Print_Area</vt:lpstr>
      <vt:lpstr>'9月（振込先等）'!Print_Area</vt:lpstr>
      <vt:lpstr>'9月（内訳）'!Print_Area</vt:lpstr>
      <vt:lpstr>'振込先等（読み取り専用修正不可）'!Print_Area</vt:lpstr>
      <vt:lpstr>'内訳（読み取り専用修正不可）'!Print_Area</vt:lpstr>
      <vt:lpstr>'例（内訳）'!Print_Area</vt:lpstr>
      <vt:lpstr>'例2（振込先等）'!Print_Area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(株)遠藤店 三浦</dc:creator>
  <cp:lastModifiedBy>sensei pascal</cp:lastModifiedBy>
  <cp:lastPrinted>2024-02-02T05:54:55Z</cp:lastPrinted>
  <dcterms:created xsi:type="dcterms:W3CDTF">2023-11-09T02:24:49Z</dcterms:created>
  <dcterms:modified xsi:type="dcterms:W3CDTF">2024-02-07T00:48:41Z</dcterms:modified>
</cp:coreProperties>
</file>